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PivotChartFilter="1"/>
  <mc:AlternateContent xmlns:mc="http://schemas.openxmlformats.org/markup-compatibility/2006">
    <mc:Choice Requires="x15">
      <x15ac:absPath xmlns:x15ac="http://schemas.microsoft.com/office/spreadsheetml/2010/11/ac" url="P:\Zoetermeer\LEDENNET\WEGVERVOER - KOSTEN\"/>
    </mc:Choice>
  </mc:AlternateContent>
  <xr:revisionPtr revIDLastSave="0" documentId="13_ncr:1_{26D41156-2289-42F4-9DB4-F0D471417C19}" xr6:coauthVersionLast="47" xr6:coauthVersionMax="47" xr10:uidLastSave="{00000000-0000-0000-0000-000000000000}"/>
  <workbookProtection workbookAlgorithmName="SHA-512" workbookHashValue="2K2s6KFId/Ch/7Dp8rvTLSo9SH/Tu1B79MqUJq2pkb/4iDnDlCPCshxNVbxPq9fkMGpUuwY4dkb9wIgmz3mObg==" workbookSaltValue="GVIu5B0c5pVTTY9CzLpklQ==" workbookSpinCount="100000" lockStructure="1"/>
  <bookViews>
    <workbookView xWindow="-120" yWindow="-120" windowWidth="29040" windowHeight="15840" tabRatio="827" xr2:uid="{00000000-000D-0000-FFFF-FFFF00000000}"/>
  </bookViews>
  <sheets>
    <sheet name="Dagoverzicht" sheetId="6" r:id="rId1"/>
    <sheet name="Weekoverzicht" sheetId="23" r:id="rId2"/>
    <sheet name="Jaaroverzicht" sheetId="19" r:id="rId3"/>
    <sheet name="Weekoverzicht in %" sheetId="26" r:id="rId4"/>
    <sheet name="Brandstofgrafiek" sheetId="20" r:id="rId5"/>
    <sheet name="Brandstofgrafiek meerjaren" sheetId="25" r:id="rId6"/>
  </sheets>
  <definedNames>
    <definedName name="_xlnm.Print_Area" localSheetId="4">Brandstofgrafiek!$A$1:$F$39</definedName>
    <definedName name="_xlnm.Print_Area" localSheetId="5">'Brandstofgrafiek meerjaren'!$A$1:$F$38</definedName>
    <definedName name="_xlnm.Print_Area" localSheetId="0">Dagoverzicht!$B$1:$H$129</definedName>
    <definedName name="_xlnm.Print_Area" localSheetId="2">Jaaroverzicht!$A$1:$A$14</definedName>
    <definedName name="_xlnm.Print_Area" localSheetId="1">Weekoverzicht!$B$3:$G$60</definedName>
    <definedName name="_xlnm.Print_Area" localSheetId="3">'Weekoverzicht in %'!$A$1:$D$58</definedName>
    <definedName name="_xlnm.Print_Titles" localSheetId="0">Dagoverzicht!$1:$6</definedName>
    <definedName name="_xlnm.Print_Titles" localSheetId="2">Jaaroverzicht!$1:$5</definedName>
    <definedName name="_xlnm.Print_Titles" localSheetId="1">Weekoverzicht!$3:$6</definedName>
    <definedName name="_xlnm.Print_Titles" localSheetId="3">'Weekoverzicht in %'!$1:$7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23" l="1"/>
  <c r="C21" i="6"/>
  <c r="C22" i="6"/>
  <c r="C23" i="6"/>
  <c r="C24" i="6"/>
  <c r="C25" i="6"/>
  <c r="C26" i="6"/>
  <c r="C27" i="6"/>
  <c r="C28" i="6"/>
  <c r="C29" i="6"/>
  <c r="C30" i="6"/>
  <c r="C31" i="6"/>
  <c r="C32" i="6"/>
  <c r="J372" i="6"/>
  <c r="J371" i="6"/>
  <c r="C372" i="6"/>
  <c r="K372" i="6"/>
  <c r="K33" i="6"/>
  <c r="K24" i="6"/>
  <c r="I9" i="6"/>
  <c r="K21" i="6" l="1"/>
  <c r="K9" i="6"/>
  <c r="K8" i="6"/>
  <c r="K7" i="6"/>
  <c r="I14" i="6"/>
  <c r="I15" i="6"/>
  <c r="I16" i="6"/>
  <c r="I17" i="6"/>
  <c r="I18" i="6"/>
  <c r="I19" i="6"/>
  <c r="I20" i="6"/>
  <c r="I21" i="6"/>
  <c r="J21" i="6" s="1"/>
  <c r="I22" i="6"/>
  <c r="I23" i="6"/>
  <c r="I24" i="6"/>
  <c r="I25" i="6"/>
  <c r="I26" i="6"/>
  <c r="I27" i="6"/>
  <c r="I28" i="6"/>
  <c r="J32" i="6" s="1"/>
  <c r="I29" i="6"/>
  <c r="I30" i="6"/>
  <c r="I31" i="6"/>
  <c r="I32" i="6"/>
  <c r="I33" i="6"/>
  <c r="I34" i="6"/>
  <c r="I35" i="6"/>
  <c r="J40" i="6" s="1"/>
  <c r="I36" i="6"/>
  <c r="I37" i="6"/>
  <c r="I38" i="6"/>
  <c r="I39" i="6"/>
  <c r="I40" i="6"/>
  <c r="I41" i="6"/>
  <c r="I42" i="6"/>
  <c r="J48" i="6" s="1"/>
  <c r="I43" i="6"/>
  <c r="I44" i="6"/>
  <c r="I45" i="6"/>
  <c r="I46" i="6"/>
  <c r="I47" i="6"/>
  <c r="I48" i="6"/>
  <c r="I49" i="6"/>
  <c r="I50" i="6"/>
  <c r="I51" i="6"/>
  <c r="I52" i="6"/>
  <c r="I53" i="6"/>
  <c r="I54" i="6"/>
  <c r="I55" i="6"/>
  <c r="I56" i="6"/>
  <c r="J62" i="6" s="1"/>
  <c r="I57" i="6"/>
  <c r="I58" i="6"/>
  <c r="I59" i="6"/>
  <c r="I60" i="6"/>
  <c r="I61" i="6"/>
  <c r="I62" i="6"/>
  <c r="I63" i="6"/>
  <c r="J64" i="6" s="1"/>
  <c r="I64" i="6"/>
  <c r="I65" i="6"/>
  <c r="I66" i="6"/>
  <c r="I67" i="6"/>
  <c r="I68" i="6"/>
  <c r="I69" i="6"/>
  <c r="I70" i="6"/>
  <c r="J72" i="6" s="1"/>
  <c r="I71" i="6"/>
  <c r="I72" i="6"/>
  <c r="I73" i="6"/>
  <c r="I74" i="6"/>
  <c r="I75" i="6"/>
  <c r="I76" i="6"/>
  <c r="I77" i="6"/>
  <c r="I78" i="6"/>
  <c r="I79" i="6"/>
  <c r="I80" i="6"/>
  <c r="I81" i="6"/>
  <c r="I82" i="6"/>
  <c r="I83" i="6"/>
  <c r="I84" i="6"/>
  <c r="J86" i="6" s="1"/>
  <c r="I85" i="6"/>
  <c r="I86" i="6"/>
  <c r="I87" i="6"/>
  <c r="I88" i="6"/>
  <c r="I89" i="6"/>
  <c r="I90" i="6"/>
  <c r="I91" i="6"/>
  <c r="J96" i="6" s="1"/>
  <c r="I92" i="6"/>
  <c r="I93" i="6"/>
  <c r="I94" i="6"/>
  <c r="I95" i="6"/>
  <c r="I96" i="6"/>
  <c r="I97" i="6"/>
  <c r="I98" i="6"/>
  <c r="J104" i="6" s="1"/>
  <c r="I99" i="6"/>
  <c r="I100" i="6"/>
  <c r="I101" i="6"/>
  <c r="I102" i="6"/>
  <c r="I103" i="6"/>
  <c r="I104" i="6"/>
  <c r="I105" i="6"/>
  <c r="J106" i="6" s="1"/>
  <c r="I106" i="6"/>
  <c r="I107" i="6"/>
  <c r="I108" i="6"/>
  <c r="I109" i="6"/>
  <c r="I110" i="6"/>
  <c r="I111" i="6"/>
  <c r="I112" i="6"/>
  <c r="J114" i="6" s="1"/>
  <c r="I113" i="6"/>
  <c r="I114" i="6"/>
  <c r="I115" i="6"/>
  <c r="I116" i="6"/>
  <c r="I117" i="6"/>
  <c r="I118" i="6"/>
  <c r="I119" i="6"/>
  <c r="J120" i="6" s="1"/>
  <c r="I120" i="6"/>
  <c r="I121" i="6"/>
  <c r="I122" i="6"/>
  <c r="I123" i="6"/>
  <c r="I124" i="6"/>
  <c r="I125" i="6"/>
  <c r="I126" i="6"/>
  <c r="J128" i="6" s="1"/>
  <c r="I127" i="6"/>
  <c r="I128" i="6"/>
  <c r="I129" i="6"/>
  <c r="I130" i="6"/>
  <c r="I131" i="6"/>
  <c r="I132" i="6"/>
  <c r="I133" i="6"/>
  <c r="I134" i="6"/>
  <c r="I135" i="6"/>
  <c r="I136" i="6"/>
  <c r="I137" i="6"/>
  <c r="I138" i="6"/>
  <c r="I139" i="6"/>
  <c r="I140" i="6"/>
  <c r="J142" i="6" s="1"/>
  <c r="I141" i="6"/>
  <c r="I142" i="6"/>
  <c r="I143" i="6"/>
  <c r="I144" i="6"/>
  <c r="I145" i="6"/>
  <c r="I146" i="6"/>
  <c r="I147" i="6"/>
  <c r="J152" i="6" s="1"/>
  <c r="I148" i="6"/>
  <c r="I149" i="6"/>
  <c r="I150" i="6"/>
  <c r="I151" i="6"/>
  <c r="I152" i="6"/>
  <c r="I153" i="6"/>
  <c r="I154" i="6"/>
  <c r="J160" i="6" s="1"/>
  <c r="I155" i="6"/>
  <c r="I156" i="6"/>
  <c r="I157" i="6"/>
  <c r="I158" i="6"/>
  <c r="I159" i="6"/>
  <c r="I160" i="6"/>
  <c r="I161" i="6"/>
  <c r="J162" i="6" s="1"/>
  <c r="I162" i="6"/>
  <c r="I163" i="6"/>
  <c r="I164" i="6"/>
  <c r="I165" i="6"/>
  <c r="I166" i="6"/>
  <c r="I167" i="6"/>
  <c r="I168" i="6"/>
  <c r="J170" i="6" s="1"/>
  <c r="I169" i="6"/>
  <c r="I170" i="6"/>
  <c r="I171" i="6"/>
  <c r="I172" i="6"/>
  <c r="I173" i="6"/>
  <c r="I174" i="6"/>
  <c r="I175" i="6"/>
  <c r="J176" i="6" s="1"/>
  <c r="I176" i="6"/>
  <c r="I177" i="6"/>
  <c r="I178" i="6"/>
  <c r="I179" i="6"/>
  <c r="I180" i="6"/>
  <c r="I181" i="6"/>
  <c r="I182" i="6"/>
  <c r="J184" i="6" s="1"/>
  <c r="I183" i="6"/>
  <c r="I184" i="6"/>
  <c r="I185" i="6"/>
  <c r="I186" i="6"/>
  <c r="I187" i="6"/>
  <c r="I188" i="6"/>
  <c r="I189" i="6"/>
  <c r="I190" i="6"/>
  <c r="I191" i="6"/>
  <c r="I192" i="6"/>
  <c r="I193" i="6"/>
  <c r="I194" i="6"/>
  <c r="I195" i="6"/>
  <c r="I196" i="6"/>
  <c r="J198" i="6" s="1"/>
  <c r="I197" i="6"/>
  <c r="I198" i="6"/>
  <c r="I199" i="6"/>
  <c r="I200" i="6"/>
  <c r="I201" i="6"/>
  <c r="I202" i="6"/>
  <c r="I203" i="6"/>
  <c r="J208" i="6" s="1"/>
  <c r="I204" i="6"/>
  <c r="I205" i="6"/>
  <c r="I206" i="6"/>
  <c r="I207" i="6"/>
  <c r="I208" i="6"/>
  <c r="I209" i="6"/>
  <c r="I210" i="6"/>
  <c r="J216" i="6" s="1"/>
  <c r="I211" i="6"/>
  <c r="I212" i="6"/>
  <c r="I213" i="6"/>
  <c r="I214" i="6"/>
  <c r="I215" i="6"/>
  <c r="I216" i="6"/>
  <c r="I217" i="6"/>
  <c r="J218" i="6" s="1"/>
  <c r="I218" i="6"/>
  <c r="I219" i="6"/>
  <c r="I220" i="6"/>
  <c r="I221" i="6"/>
  <c r="I222" i="6"/>
  <c r="I223" i="6"/>
  <c r="I224" i="6"/>
  <c r="J226" i="6" s="1"/>
  <c r="I225" i="6"/>
  <c r="I226" i="6"/>
  <c r="I227" i="6"/>
  <c r="I228" i="6"/>
  <c r="I229" i="6"/>
  <c r="I230" i="6"/>
  <c r="I231" i="6"/>
  <c r="J232" i="6" s="1"/>
  <c r="I232" i="6"/>
  <c r="I233" i="6"/>
  <c r="I234" i="6"/>
  <c r="I235" i="6"/>
  <c r="I236" i="6"/>
  <c r="I237" i="6"/>
  <c r="I238" i="6"/>
  <c r="J240" i="6" s="1"/>
  <c r="I239" i="6"/>
  <c r="I240" i="6"/>
  <c r="I241" i="6"/>
  <c r="I242" i="6"/>
  <c r="I243" i="6"/>
  <c r="I244" i="6"/>
  <c r="I245" i="6"/>
  <c r="I246" i="6"/>
  <c r="I247" i="6"/>
  <c r="I248" i="6"/>
  <c r="I249" i="6"/>
  <c r="I250" i="6"/>
  <c r="I251" i="6"/>
  <c r="I252" i="6"/>
  <c r="J258" i="6" s="1"/>
  <c r="I253" i="6"/>
  <c r="I254" i="6"/>
  <c r="I255" i="6"/>
  <c r="I256" i="6"/>
  <c r="I257" i="6"/>
  <c r="I258" i="6"/>
  <c r="I259" i="6"/>
  <c r="J264" i="6" s="1"/>
  <c r="I260" i="6"/>
  <c r="I261" i="6"/>
  <c r="I262" i="6"/>
  <c r="I263" i="6"/>
  <c r="I264" i="6"/>
  <c r="I265" i="6"/>
  <c r="I266" i="6"/>
  <c r="J272" i="6" s="1"/>
  <c r="I267" i="6"/>
  <c r="I268" i="6"/>
  <c r="I269" i="6"/>
  <c r="I270" i="6"/>
  <c r="I271" i="6"/>
  <c r="I272" i="6"/>
  <c r="I273" i="6"/>
  <c r="J274" i="6" s="1"/>
  <c r="I274" i="6"/>
  <c r="I275" i="6"/>
  <c r="I276" i="6"/>
  <c r="I277" i="6"/>
  <c r="I278" i="6"/>
  <c r="I279" i="6"/>
  <c r="I280" i="6"/>
  <c r="J286" i="6" s="1"/>
  <c r="I281" i="6"/>
  <c r="I282" i="6"/>
  <c r="I283" i="6"/>
  <c r="I284" i="6"/>
  <c r="I285" i="6"/>
  <c r="I286" i="6"/>
  <c r="I287" i="6"/>
  <c r="J288" i="6" s="1"/>
  <c r="I288" i="6"/>
  <c r="I289" i="6"/>
  <c r="I290" i="6"/>
  <c r="I291" i="6"/>
  <c r="I292" i="6"/>
  <c r="I293" i="6"/>
  <c r="I294" i="6"/>
  <c r="J296" i="6" s="1"/>
  <c r="I295" i="6"/>
  <c r="I296" i="6"/>
  <c r="I297" i="6"/>
  <c r="I298" i="6"/>
  <c r="I299" i="6"/>
  <c r="I300" i="6"/>
  <c r="I301" i="6"/>
  <c r="I302" i="6"/>
  <c r="I303" i="6"/>
  <c r="I304" i="6"/>
  <c r="I305" i="6"/>
  <c r="I306" i="6"/>
  <c r="I307" i="6"/>
  <c r="I308" i="6"/>
  <c r="J310" i="6" s="1"/>
  <c r="I309" i="6"/>
  <c r="I310" i="6"/>
  <c r="I311" i="6"/>
  <c r="I312" i="6"/>
  <c r="I313" i="6"/>
  <c r="I314" i="6"/>
  <c r="I315" i="6"/>
  <c r="J320" i="6" s="1"/>
  <c r="I316" i="6"/>
  <c r="I317" i="6"/>
  <c r="I318" i="6"/>
  <c r="I319" i="6"/>
  <c r="I320" i="6"/>
  <c r="I321" i="6"/>
  <c r="I322" i="6"/>
  <c r="J323" i="6" s="1"/>
  <c r="I323" i="6"/>
  <c r="I324" i="6"/>
  <c r="I325" i="6"/>
  <c r="I326" i="6"/>
  <c r="I327" i="6"/>
  <c r="I328" i="6"/>
  <c r="I329" i="6"/>
  <c r="J331" i="6" s="1"/>
  <c r="I330" i="6"/>
  <c r="I331" i="6"/>
  <c r="I332" i="6"/>
  <c r="I333" i="6"/>
  <c r="I334" i="6"/>
  <c r="I335" i="6"/>
  <c r="I336" i="6"/>
  <c r="J339" i="6" s="1"/>
  <c r="I337" i="6"/>
  <c r="I338" i="6"/>
  <c r="I339" i="6"/>
  <c r="I340" i="6"/>
  <c r="I341" i="6"/>
  <c r="I342" i="6"/>
  <c r="I343" i="6"/>
  <c r="J343" i="6" s="1"/>
  <c r="I344" i="6"/>
  <c r="I345" i="6"/>
  <c r="I346" i="6"/>
  <c r="I347" i="6"/>
  <c r="I348" i="6"/>
  <c r="I349" i="6"/>
  <c r="I350" i="6"/>
  <c r="J351" i="6" s="1"/>
  <c r="I351" i="6"/>
  <c r="I352" i="6"/>
  <c r="I353" i="6"/>
  <c r="I354" i="6"/>
  <c r="I355" i="6"/>
  <c r="I356" i="6"/>
  <c r="I357" i="6"/>
  <c r="J359" i="6" s="1"/>
  <c r="I358" i="6"/>
  <c r="I359" i="6"/>
  <c r="I360" i="6"/>
  <c r="I361" i="6"/>
  <c r="I362" i="6"/>
  <c r="I363" i="6"/>
  <c r="I364" i="6"/>
  <c r="I365" i="6"/>
  <c r="I366" i="6"/>
  <c r="I367" i="6"/>
  <c r="I368" i="6"/>
  <c r="I369" i="6"/>
  <c r="I370" i="6"/>
  <c r="I13" i="6"/>
  <c r="E7" i="23" s="1"/>
  <c r="I12" i="6"/>
  <c r="I11" i="6"/>
  <c r="I10" i="6"/>
  <c r="J328" i="6" l="1"/>
  <c r="J214" i="6"/>
  <c r="J186" i="6"/>
  <c r="J367" i="6"/>
  <c r="J364" i="6"/>
  <c r="E47" i="23"/>
  <c r="D46" i="26" s="1"/>
  <c r="E43" i="23"/>
  <c r="D42" i="26" s="1"/>
  <c r="J290" i="6"/>
  <c r="E45" i="23"/>
  <c r="D44" i="26" s="1"/>
  <c r="E13" i="23"/>
  <c r="J266" i="6"/>
  <c r="J66" i="6"/>
  <c r="J354" i="6"/>
  <c r="J238" i="6"/>
  <c r="J42" i="6"/>
  <c r="J350" i="6"/>
  <c r="J338" i="6"/>
  <c r="J324" i="6"/>
  <c r="J298" i="6"/>
  <c r="J282" i="6"/>
  <c r="J254" i="6"/>
  <c r="J230" i="6"/>
  <c r="E39" i="23" s="1"/>
  <c r="D38" i="26" s="1"/>
  <c r="J202" i="6"/>
  <c r="J178" i="6"/>
  <c r="J154" i="6"/>
  <c r="J126" i="6"/>
  <c r="J102" i="6"/>
  <c r="J74" i="6"/>
  <c r="J58" i="6"/>
  <c r="J368" i="6"/>
  <c r="J342" i="6"/>
  <c r="J370" i="6"/>
  <c r="E59" i="23" s="1"/>
  <c r="J356" i="6"/>
  <c r="J346" i="6"/>
  <c r="J336" i="6"/>
  <c r="J321" i="6"/>
  <c r="E52" i="23" s="1"/>
  <c r="D51" i="26" s="1"/>
  <c r="J294" i="6"/>
  <c r="J270" i="6"/>
  <c r="J242" i="6"/>
  <c r="J174" i="6"/>
  <c r="E31" i="23" s="1"/>
  <c r="J146" i="6"/>
  <c r="E27" i="23" s="1"/>
  <c r="J122" i="6"/>
  <c r="J98" i="6"/>
  <c r="J70" i="6"/>
  <c r="J46" i="6"/>
  <c r="J314" i="6"/>
  <c r="E51" i="23" s="1"/>
  <c r="D50" i="26" s="1"/>
  <c r="J118" i="6"/>
  <c r="J90" i="6"/>
  <c r="E19" i="23" s="1"/>
  <c r="J366" i="6"/>
  <c r="J352" i="6"/>
  <c r="J340" i="6"/>
  <c r="J326" i="6"/>
  <c r="J234" i="6"/>
  <c r="J210" i="6"/>
  <c r="J182" i="6"/>
  <c r="J158" i="6"/>
  <c r="J130" i="6"/>
  <c r="J303" i="6"/>
  <c r="J307" i="6"/>
  <c r="J301" i="6"/>
  <c r="J305" i="6"/>
  <c r="J247" i="6"/>
  <c r="J251" i="6"/>
  <c r="E42" i="23" s="1"/>
  <c r="D41" i="26" s="1"/>
  <c r="J245" i="6"/>
  <c r="J249" i="6"/>
  <c r="J191" i="6"/>
  <c r="J195" i="6"/>
  <c r="E34" i="23" s="1"/>
  <c r="J189" i="6"/>
  <c r="J193" i="6"/>
  <c r="J135" i="6"/>
  <c r="J139" i="6"/>
  <c r="J133" i="6"/>
  <c r="J137" i="6"/>
  <c r="J79" i="6"/>
  <c r="J83" i="6"/>
  <c r="J77" i="6"/>
  <c r="J81" i="6"/>
  <c r="J51" i="6"/>
  <c r="J55" i="6"/>
  <c r="E14" i="23" s="1"/>
  <c r="J49" i="6"/>
  <c r="J53" i="6"/>
  <c r="J362" i="6"/>
  <c r="J358" i="6"/>
  <c r="J330" i="6"/>
  <c r="J306" i="6"/>
  <c r="J250" i="6"/>
  <c r="J194" i="6"/>
  <c r="J138" i="6"/>
  <c r="J82" i="6"/>
  <c r="J50" i="6"/>
  <c r="J311" i="6"/>
  <c r="J309" i="6"/>
  <c r="J313" i="6"/>
  <c r="J283" i="6"/>
  <c r="J281" i="6"/>
  <c r="J285" i="6"/>
  <c r="J255" i="6"/>
  <c r="J253" i="6"/>
  <c r="J257" i="6"/>
  <c r="J227" i="6"/>
  <c r="J225" i="6"/>
  <c r="J229" i="6"/>
  <c r="J199" i="6"/>
  <c r="J197" i="6"/>
  <c r="J201" i="6"/>
  <c r="J171" i="6"/>
  <c r="J169" i="6"/>
  <c r="J173" i="6"/>
  <c r="J143" i="6"/>
  <c r="J141" i="6"/>
  <c r="J145" i="6"/>
  <c r="J115" i="6"/>
  <c r="J113" i="6"/>
  <c r="J117" i="6"/>
  <c r="J87" i="6"/>
  <c r="J85" i="6"/>
  <c r="J89" i="6"/>
  <c r="J59" i="6"/>
  <c r="J57" i="6"/>
  <c r="J61" i="6"/>
  <c r="J369" i="6"/>
  <c r="J365" i="6"/>
  <c r="J361" i="6"/>
  <c r="J357" i="6"/>
  <c r="J353" i="6"/>
  <c r="J349" i="6"/>
  <c r="E56" i="23" s="1"/>
  <c r="D55" i="26" s="1"/>
  <c r="J345" i="6"/>
  <c r="J341" i="6"/>
  <c r="J337" i="6"/>
  <c r="J333" i="6"/>
  <c r="J329" i="6"/>
  <c r="J325" i="6"/>
  <c r="J312" i="6"/>
  <c r="J304" i="6"/>
  <c r="J280" i="6"/>
  <c r="J256" i="6"/>
  <c r="J248" i="6"/>
  <c r="J224" i="6"/>
  <c r="J200" i="6"/>
  <c r="J192" i="6"/>
  <c r="J168" i="6"/>
  <c r="J144" i="6"/>
  <c r="J136" i="6"/>
  <c r="J112" i="6"/>
  <c r="J88" i="6"/>
  <c r="J80" i="6"/>
  <c r="J56" i="6"/>
  <c r="J275" i="6"/>
  <c r="J279" i="6"/>
  <c r="E46" i="23" s="1"/>
  <c r="D45" i="26" s="1"/>
  <c r="J273" i="6"/>
  <c r="J277" i="6"/>
  <c r="J219" i="6"/>
  <c r="J223" i="6"/>
  <c r="J217" i="6"/>
  <c r="J221" i="6"/>
  <c r="J163" i="6"/>
  <c r="J167" i="6"/>
  <c r="E30" i="23" s="1"/>
  <c r="J161" i="6"/>
  <c r="J165" i="6"/>
  <c r="J107" i="6"/>
  <c r="J111" i="6"/>
  <c r="E22" i="23" s="1"/>
  <c r="J105" i="6"/>
  <c r="J109" i="6"/>
  <c r="J334" i="6"/>
  <c r="J315" i="6"/>
  <c r="J319" i="6"/>
  <c r="J317" i="6"/>
  <c r="J287" i="6"/>
  <c r="J291" i="6"/>
  <c r="J289" i="6"/>
  <c r="J293" i="6"/>
  <c r="J259" i="6"/>
  <c r="J263" i="6"/>
  <c r="J261" i="6"/>
  <c r="J265" i="6"/>
  <c r="E44" i="23" s="1"/>
  <c r="D43" i="26" s="1"/>
  <c r="J231" i="6"/>
  <c r="J235" i="6"/>
  <c r="J233" i="6"/>
  <c r="J237" i="6"/>
  <c r="J203" i="6"/>
  <c r="J207" i="6"/>
  <c r="J205" i="6"/>
  <c r="J209" i="6"/>
  <c r="E36" i="23" s="1"/>
  <c r="D35" i="26" s="1"/>
  <c r="J175" i="6"/>
  <c r="J179" i="6"/>
  <c r="J177" i="6"/>
  <c r="J181" i="6"/>
  <c r="J147" i="6"/>
  <c r="J151" i="6"/>
  <c r="J149" i="6"/>
  <c r="J153" i="6"/>
  <c r="E28" i="23" s="1"/>
  <c r="J119" i="6"/>
  <c r="J123" i="6"/>
  <c r="J121" i="6"/>
  <c r="J125" i="6"/>
  <c r="J91" i="6"/>
  <c r="J95" i="6"/>
  <c r="J93" i="6"/>
  <c r="J97" i="6"/>
  <c r="E20" i="23" s="1"/>
  <c r="J63" i="6"/>
  <c r="J67" i="6"/>
  <c r="J65" i="6"/>
  <c r="J69" i="6"/>
  <c r="J35" i="6"/>
  <c r="J39" i="6"/>
  <c r="J37" i="6"/>
  <c r="J41" i="6"/>
  <c r="E12" i="23" s="1"/>
  <c r="J360" i="6"/>
  <c r="J348" i="6"/>
  <c r="J344" i="6"/>
  <c r="J332" i="6"/>
  <c r="J318" i="6"/>
  <c r="J302" i="6"/>
  <c r="J278" i="6"/>
  <c r="J262" i="6"/>
  <c r="J246" i="6"/>
  <c r="J222" i="6"/>
  <c r="J206" i="6"/>
  <c r="J190" i="6"/>
  <c r="J166" i="6"/>
  <c r="J150" i="6"/>
  <c r="J134" i="6"/>
  <c r="J110" i="6"/>
  <c r="J94" i="6"/>
  <c r="J78" i="6"/>
  <c r="J54" i="6"/>
  <c r="J38" i="6"/>
  <c r="J295" i="6"/>
  <c r="J299" i="6"/>
  <c r="J297" i="6"/>
  <c r="J267" i="6"/>
  <c r="J271" i="6"/>
  <c r="J269" i="6"/>
  <c r="J239" i="6"/>
  <c r="J243" i="6"/>
  <c r="J241" i="6"/>
  <c r="J211" i="6"/>
  <c r="J215" i="6"/>
  <c r="J213" i="6"/>
  <c r="J183" i="6"/>
  <c r="J187" i="6"/>
  <c r="J185" i="6"/>
  <c r="J155" i="6"/>
  <c r="J159" i="6"/>
  <c r="J157" i="6"/>
  <c r="J127" i="6"/>
  <c r="J131" i="6"/>
  <c r="J129" i="6"/>
  <c r="J99" i="6"/>
  <c r="J103" i="6"/>
  <c r="J101" i="6"/>
  <c r="J71" i="6"/>
  <c r="J75" i="6"/>
  <c r="J73" i="6"/>
  <c r="J43" i="6"/>
  <c r="J47" i="6"/>
  <c r="J45" i="6"/>
  <c r="J363" i="6"/>
  <c r="E58" i="23" s="1"/>
  <c r="D57" i="26" s="1"/>
  <c r="J355" i="6"/>
  <c r="J347" i="6"/>
  <c r="J335" i="6"/>
  <c r="E54" i="23" s="1"/>
  <c r="D53" i="26" s="1"/>
  <c r="J327" i="6"/>
  <c r="J322" i="6"/>
  <c r="J316" i="6"/>
  <c r="J308" i="6"/>
  <c r="J300" i="6"/>
  <c r="E49" i="23" s="1"/>
  <c r="D48" i="26" s="1"/>
  <c r="J292" i="6"/>
  <c r="J284" i="6"/>
  <c r="J276" i="6"/>
  <c r="J268" i="6"/>
  <c r="J260" i="6"/>
  <c r="J252" i="6"/>
  <c r="J244" i="6"/>
  <c r="E41" i="23" s="1"/>
  <c r="D40" i="26" s="1"/>
  <c r="J236" i="6"/>
  <c r="J228" i="6"/>
  <c r="J220" i="6"/>
  <c r="J212" i="6"/>
  <c r="J204" i="6"/>
  <c r="J196" i="6"/>
  <c r="J188" i="6"/>
  <c r="E33" i="23" s="1"/>
  <c r="J180" i="6"/>
  <c r="J172" i="6"/>
  <c r="J164" i="6"/>
  <c r="J156" i="6"/>
  <c r="J148" i="6"/>
  <c r="J140" i="6"/>
  <c r="J132" i="6"/>
  <c r="E25" i="23" s="1"/>
  <c r="J124" i="6"/>
  <c r="J116" i="6"/>
  <c r="J108" i="6"/>
  <c r="J100" i="6"/>
  <c r="J92" i="6"/>
  <c r="J84" i="6"/>
  <c r="J76" i="6"/>
  <c r="E17" i="23" s="1"/>
  <c r="J68" i="6"/>
  <c r="J60" i="6"/>
  <c r="J52" i="6"/>
  <c r="J44" i="6"/>
  <c r="J36" i="6"/>
  <c r="J25" i="6"/>
  <c r="J16" i="6"/>
  <c r="J20" i="6"/>
  <c r="J22" i="6"/>
  <c r="J27" i="6"/>
  <c r="J30" i="6"/>
  <c r="J34" i="6"/>
  <c r="J29" i="6"/>
  <c r="J33" i="6"/>
  <c r="J28" i="6"/>
  <c r="J31" i="6"/>
  <c r="J24" i="6"/>
  <c r="J23" i="6"/>
  <c r="J26" i="6"/>
  <c r="J19" i="6"/>
  <c r="J15" i="6"/>
  <c r="J18" i="6"/>
  <c r="J14" i="6"/>
  <c r="J17" i="6"/>
  <c r="E38" i="23" l="1"/>
  <c r="D37" i="26" s="1"/>
  <c r="E57" i="23"/>
  <c r="D56" i="26" s="1"/>
  <c r="E21" i="23"/>
  <c r="E29" i="23"/>
  <c r="E53" i="23"/>
  <c r="D52" i="26" s="1"/>
  <c r="E16" i="23"/>
  <c r="E24" i="23"/>
  <c r="E32" i="23"/>
  <c r="E40" i="23"/>
  <c r="D39" i="26" s="1"/>
  <c r="E48" i="23"/>
  <c r="D47" i="26" s="1"/>
  <c r="E18" i="23"/>
  <c r="E26" i="23"/>
  <c r="E50" i="23"/>
  <c r="D49" i="26" s="1"/>
  <c r="E23" i="23"/>
  <c r="E55" i="23"/>
  <c r="D54" i="26" s="1"/>
  <c r="E35" i="23"/>
  <c r="D34" i="26" s="1"/>
  <c r="E37" i="23"/>
  <c r="D36" i="26" s="1"/>
  <c r="E15" i="23"/>
  <c r="E11" i="23"/>
  <c r="E10" i="23"/>
  <c r="E9" i="23"/>
  <c r="I8" i="6"/>
  <c r="I7" i="6"/>
  <c r="J9" i="6" s="1"/>
  <c r="J13" i="6" l="1"/>
  <c r="E8" i="23" s="1"/>
  <c r="J10" i="6"/>
  <c r="J12" i="6"/>
  <c r="J8" i="6"/>
  <c r="J11" i="6"/>
  <c r="J7" i="6"/>
  <c r="K97" i="6"/>
  <c r="G19" i="23" s="1"/>
  <c r="C93" i="6"/>
  <c r="K22" i="6" l="1"/>
  <c r="A8" i="26" l="1"/>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7" i="26"/>
  <c r="A6" i="26"/>
  <c r="C10" i="6"/>
  <c r="B21" i="19" l="1"/>
  <c r="K50" i="6" l="1"/>
  <c r="K25" i="6"/>
  <c r="K16" i="6"/>
  <c r="K370" i="6"/>
  <c r="G58" i="23" s="1"/>
  <c r="K369" i="6"/>
  <c r="K368" i="6"/>
  <c r="K367" i="6"/>
  <c r="K366" i="6"/>
  <c r="K365" i="6"/>
  <c r="K364" i="6"/>
  <c r="K363" i="6"/>
  <c r="G57" i="23" s="1"/>
  <c r="K362" i="6"/>
  <c r="K361" i="6"/>
  <c r="K360" i="6"/>
  <c r="K359" i="6"/>
  <c r="K358" i="6"/>
  <c r="K357" i="6"/>
  <c r="K356" i="6"/>
  <c r="G56" i="23" s="1"/>
  <c r="K355" i="6"/>
  <c r="K354" i="6"/>
  <c r="K353" i="6"/>
  <c r="K352" i="6"/>
  <c r="K351" i="6"/>
  <c r="K350" i="6"/>
  <c r="K349" i="6"/>
  <c r="G55" i="23" s="1"/>
  <c r="K348" i="6"/>
  <c r="K347" i="6"/>
  <c r="K346" i="6"/>
  <c r="K345" i="6"/>
  <c r="K344" i="6"/>
  <c r="K343" i="6"/>
  <c r="K342" i="6"/>
  <c r="G54" i="23" s="1"/>
  <c r="K341" i="6"/>
  <c r="K340" i="6"/>
  <c r="K339" i="6"/>
  <c r="K338" i="6"/>
  <c r="K337" i="6"/>
  <c r="K336" i="6"/>
  <c r="K335" i="6"/>
  <c r="G53" i="23" s="1"/>
  <c r="K334" i="6"/>
  <c r="K333" i="6"/>
  <c r="K332" i="6"/>
  <c r="K331" i="6"/>
  <c r="K330" i="6"/>
  <c r="K329" i="6"/>
  <c r="K328" i="6"/>
  <c r="G52" i="23" s="1"/>
  <c r="K327" i="6"/>
  <c r="K326" i="6"/>
  <c r="K325" i="6"/>
  <c r="K324" i="6"/>
  <c r="K323" i="6"/>
  <c r="K322" i="6"/>
  <c r="K321" i="6"/>
  <c r="G51" i="23" s="1"/>
  <c r="K320" i="6"/>
  <c r="K319" i="6"/>
  <c r="K318" i="6"/>
  <c r="K317" i="6"/>
  <c r="K316" i="6"/>
  <c r="K315" i="6"/>
  <c r="K314" i="6"/>
  <c r="G50" i="23" s="1"/>
  <c r="K313" i="6"/>
  <c r="K312" i="6"/>
  <c r="K311" i="6"/>
  <c r="K310" i="6"/>
  <c r="K309" i="6"/>
  <c r="K308" i="6"/>
  <c r="K307" i="6"/>
  <c r="G49" i="23" s="1"/>
  <c r="K306" i="6"/>
  <c r="K305" i="6"/>
  <c r="K304" i="6"/>
  <c r="K303" i="6"/>
  <c r="K302" i="6"/>
  <c r="K301" i="6"/>
  <c r="K300" i="6"/>
  <c r="G48" i="23" s="1"/>
  <c r="K299" i="6"/>
  <c r="K298" i="6"/>
  <c r="K297" i="6"/>
  <c r="K296" i="6"/>
  <c r="K295" i="6"/>
  <c r="K294" i="6"/>
  <c r="K293" i="6"/>
  <c r="G47" i="23" s="1"/>
  <c r="K292" i="6"/>
  <c r="K291" i="6"/>
  <c r="K290" i="6"/>
  <c r="K289" i="6"/>
  <c r="K288" i="6"/>
  <c r="K287" i="6"/>
  <c r="K286" i="6"/>
  <c r="G46" i="23" s="1"/>
  <c r="K285" i="6"/>
  <c r="K284" i="6"/>
  <c r="K283" i="6"/>
  <c r="K282" i="6"/>
  <c r="K281" i="6"/>
  <c r="K280" i="6"/>
  <c r="K279" i="6"/>
  <c r="G45" i="23" s="1"/>
  <c r="K278" i="6"/>
  <c r="K277" i="6"/>
  <c r="K276" i="6"/>
  <c r="K275" i="6"/>
  <c r="K274" i="6"/>
  <c r="K273" i="6"/>
  <c r="K272" i="6"/>
  <c r="G44" i="23" s="1"/>
  <c r="K271" i="6"/>
  <c r="K270" i="6"/>
  <c r="K269" i="6"/>
  <c r="K268" i="6"/>
  <c r="K267" i="6"/>
  <c r="K266" i="6"/>
  <c r="K265" i="6"/>
  <c r="G43" i="23" s="1"/>
  <c r="K264" i="6"/>
  <c r="K263" i="6"/>
  <c r="K262" i="6"/>
  <c r="K261" i="6"/>
  <c r="K260" i="6"/>
  <c r="K259" i="6"/>
  <c r="K258" i="6"/>
  <c r="G42" i="23" s="1"/>
  <c r="K257" i="6"/>
  <c r="K256" i="6"/>
  <c r="K255" i="6"/>
  <c r="K254" i="6"/>
  <c r="K253" i="6"/>
  <c r="K252" i="6"/>
  <c r="K251" i="6"/>
  <c r="G41" i="23" s="1"/>
  <c r="K250" i="6"/>
  <c r="K249" i="6"/>
  <c r="K248" i="6"/>
  <c r="K247" i="6"/>
  <c r="K246" i="6"/>
  <c r="K245" i="6"/>
  <c r="K244" i="6"/>
  <c r="G40" i="23" s="1"/>
  <c r="K243" i="6"/>
  <c r="K242" i="6"/>
  <c r="K241" i="6"/>
  <c r="K240" i="6"/>
  <c r="K239" i="6"/>
  <c r="K238" i="6"/>
  <c r="K237" i="6"/>
  <c r="G39" i="23" s="1"/>
  <c r="K236" i="6"/>
  <c r="K235" i="6"/>
  <c r="K234" i="6"/>
  <c r="K233" i="6"/>
  <c r="K232" i="6"/>
  <c r="K231" i="6"/>
  <c r="K230" i="6"/>
  <c r="G38" i="23" s="1"/>
  <c r="K229" i="6"/>
  <c r="K228" i="6"/>
  <c r="K227" i="6"/>
  <c r="K226" i="6"/>
  <c r="K225" i="6"/>
  <c r="K224" i="6"/>
  <c r="K223" i="6"/>
  <c r="G37" i="23" s="1"/>
  <c r="K222" i="6"/>
  <c r="K221" i="6"/>
  <c r="K220" i="6"/>
  <c r="K219" i="6"/>
  <c r="K218" i="6"/>
  <c r="K217" i="6"/>
  <c r="K216" i="6"/>
  <c r="G36" i="23" s="1"/>
  <c r="K215" i="6"/>
  <c r="K214" i="6"/>
  <c r="K213" i="6"/>
  <c r="K212" i="6"/>
  <c r="K211" i="6"/>
  <c r="K210" i="6"/>
  <c r="K209" i="6"/>
  <c r="G35" i="23" s="1"/>
  <c r="K208" i="6"/>
  <c r="K207" i="6"/>
  <c r="K206" i="6"/>
  <c r="K205" i="6"/>
  <c r="K204" i="6"/>
  <c r="K203" i="6"/>
  <c r="K202" i="6"/>
  <c r="G34" i="23" s="1"/>
  <c r="K201" i="6"/>
  <c r="K200" i="6"/>
  <c r="K199" i="6"/>
  <c r="K198" i="6"/>
  <c r="K197" i="6"/>
  <c r="K196" i="6"/>
  <c r="K195" i="6"/>
  <c r="G33" i="23" s="1"/>
  <c r="K194" i="6"/>
  <c r="K193" i="6"/>
  <c r="K192" i="6"/>
  <c r="K191" i="6"/>
  <c r="K190" i="6"/>
  <c r="K189" i="6"/>
  <c r="K188" i="6"/>
  <c r="G32" i="23" s="1"/>
  <c r="K187" i="6"/>
  <c r="K186" i="6"/>
  <c r="K185" i="6"/>
  <c r="K184" i="6"/>
  <c r="K183" i="6"/>
  <c r="K182" i="6"/>
  <c r="K181" i="6"/>
  <c r="G31" i="23" s="1"/>
  <c r="K180" i="6"/>
  <c r="K179" i="6"/>
  <c r="K178" i="6"/>
  <c r="K177" i="6"/>
  <c r="K176" i="6"/>
  <c r="K175" i="6"/>
  <c r="K174" i="6"/>
  <c r="G30" i="23" s="1"/>
  <c r="K173" i="6"/>
  <c r="K172" i="6"/>
  <c r="K171" i="6"/>
  <c r="K170" i="6"/>
  <c r="K169" i="6"/>
  <c r="K168" i="6"/>
  <c r="K167" i="6"/>
  <c r="G29" i="23" s="1"/>
  <c r="K166" i="6"/>
  <c r="K165" i="6"/>
  <c r="K164" i="6"/>
  <c r="K163" i="6"/>
  <c r="K162" i="6"/>
  <c r="K161" i="6"/>
  <c r="K160" i="6"/>
  <c r="G28" i="23" s="1"/>
  <c r="K159" i="6"/>
  <c r="K158" i="6"/>
  <c r="K157" i="6"/>
  <c r="K156" i="6"/>
  <c r="K155" i="6"/>
  <c r="K154" i="6"/>
  <c r="K153" i="6"/>
  <c r="G27" i="23" s="1"/>
  <c r="K152" i="6"/>
  <c r="K151" i="6"/>
  <c r="K150" i="6"/>
  <c r="K149" i="6"/>
  <c r="K148" i="6"/>
  <c r="K147" i="6"/>
  <c r="K146" i="6"/>
  <c r="G26" i="23" s="1"/>
  <c r="K145" i="6"/>
  <c r="K144" i="6"/>
  <c r="K143" i="6"/>
  <c r="K142" i="6"/>
  <c r="K141" i="6"/>
  <c r="K140" i="6"/>
  <c r="K139" i="6"/>
  <c r="G25" i="23" s="1"/>
  <c r="K138" i="6"/>
  <c r="K137" i="6"/>
  <c r="K136" i="6"/>
  <c r="K135" i="6"/>
  <c r="K134" i="6"/>
  <c r="K133" i="6"/>
  <c r="K132" i="6"/>
  <c r="G24" i="23" s="1"/>
  <c r="K131" i="6"/>
  <c r="K130" i="6"/>
  <c r="K129" i="6"/>
  <c r="K128" i="6"/>
  <c r="K127" i="6"/>
  <c r="K126" i="6"/>
  <c r="K125" i="6"/>
  <c r="G23" i="23" s="1"/>
  <c r="K124" i="6"/>
  <c r="K123" i="6"/>
  <c r="K122" i="6"/>
  <c r="K121" i="6"/>
  <c r="K120" i="6"/>
  <c r="K119" i="6"/>
  <c r="K118" i="6"/>
  <c r="G22" i="23" s="1"/>
  <c r="K117" i="6"/>
  <c r="K116" i="6"/>
  <c r="K115" i="6"/>
  <c r="K114" i="6"/>
  <c r="K113" i="6"/>
  <c r="K112" i="6"/>
  <c r="K111" i="6"/>
  <c r="G21" i="23" s="1"/>
  <c r="K110" i="6"/>
  <c r="K109" i="6"/>
  <c r="K108" i="6"/>
  <c r="K107" i="6"/>
  <c r="K106" i="6"/>
  <c r="K105" i="6"/>
  <c r="K104" i="6"/>
  <c r="G20" i="23" s="1"/>
  <c r="K103" i="6"/>
  <c r="K102" i="6"/>
  <c r="K101" i="6"/>
  <c r="K100" i="6"/>
  <c r="K99" i="6"/>
  <c r="K98" i="6"/>
  <c r="K96" i="6"/>
  <c r="K95" i="6"/>
  <c r="K94" i="6"/>
  <c r="K93" i="6"/>
  <c r="K92" i="6"/>
  <c r="K91" i="6"/>
  <c r="K90" i="6"/>
  <c r="G18" i="23" s="1"/>
  <c r="K89" i="6"/>
  <c r="K88" i="6"/>
  <c r="K87" i="6"/>
  <c r="K86" i="6"/>
  <c r="K85" i="6"/>
  <c r="K84" i="6"/>
  <c r="K83" i="6"/>
  <c r="G17" i="23" s="1"/>
  <c r="K82" i="6"/>
  <c r="K81" i="6"/>
  <c r="K80" i="6"/>
  <c r="K79" i="6"/>
  <c r="K78" i="6"/>
  <c r="K77" i="6"/>
  <c r="K76" i="6"/>
  <c r="G16" i="23" s="1"/>
  <c r="K75" i="6"/>
  <c r="K74" i="6"/>
  <c r="K73" i="6"/>
  <c r="K72" i="6"/>
  <c r="K71" i="6"/>
  <c r="K70" i="6"/>
  <c r="K69" i="6"/>
  <c r="G15" i="23" s="1"/>
  <c r="K68" i="6"/>
  <c r="K67" i="6"/>
  <c r="K66" i="6"/>
  <c r="K65" i="6"/>
  <c r="K64" i="6"/>
  <c r="K63" i="6"/>
  <c r="K62" i="6"/>
  <c r="G14" i="23" s="1"/>
  <c r="K61" i="6"/>
  <c r="K60" i="6"/>
  <c r="K59" i="6"/>
  <c r="K58" i="6"/>
  <c r="K57" i="6"/>
  <c r="K56" i="6"/>
  <c r="K55" i="6"/>
  <c r="G13" i="23" s="1"/>
  <c r="K54" i="6"/>
  <c r="K53" i="6"/>
  <c r="K52" i="6"/>
  <c r="K51" i="6"/>
  <c r="K49" i="6"/>
  <c r="K48" i="6"/>
  <c r="G12" i="23" s="1"/>
  <c r="K47" i="6"/>
  <c r="K46" i="6"/>
  <c r="K45" i="6"/>
  <c r="K44" i="6"/>
  <c r="K43" i="6"/>
  <c r="K42" i="6"/>
  <c r="K41" i="6"/>
  <c r="G11" i="23" s="1"/>
  <c r="K40" i="6"/>
  <c r="K39" i="6"/>
  <c r="K38" i="6"/>
  <c r="K37" i="6"/>
  <c r="K36" i="6"/>
  <c r="K35" i="6"/>
  <c r="K34" i="6"/>
  <c r="G10" i="23" s="1"/>
  <c r="K32" i="6"/>
  <c r="K31" i="6"/>
  <c r="K30" i="6"/>
  <c r="K29" i="6"/>
  <c r="K28" i="6"/>
  <c r="K27" i="6"/>
  <c r="G9" i="23" s="1"/>
  <c r="K26" i="6"/>
  <c r="K23" i="6"/>
  <c r="K20" i="6"/>
  <c r="G8" i="23" s="1"/>
  <c r="K19" i="6"/>
  <c r="K18" i="6"/>
  <c r="K17" i="6"/>
  <c r="K15" i="6"/>
  <c r="K14" i="6"/>
  <c r="K13" i="6"/>
  <c r="G7" i="23" s="1"/>
  <c r="K12" i="6"/>
  <c r="K11" i="6"/>
  <c r="K10" i="6"/>
  <c r="C11" i="6" l="1"/>
  <c r="C12" i="6"/>
  <c r="C13" i="6"/>
  <c r="C14" i="6"/>
  <c r="C15" i="6"/>
  <c r="C16" i="6"/>
  <c r="C17" i="6"/>
  <c r="C18" i="6"/>
  <c r="C19" i="6"/>
  <c r="C20"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7" i="6"/>
  <c r="C8" i="6"/>
  <c r="C9" i="6"/>
  <c r="K371" i="6" l="1"/>
  <c r="D7" i="23" l="1"/>
  <c r="D6" i="26" s="1"/>
  <c r="C6" i="26" s="1"/>
  <c r="D16" i="23"/>
  <c r="D15" i="26" s="1"/>
  <c r="D22" i="23"/>
  <c r="D21" i="26" s="1"/>
  <c r="D19" i="23"/>
  <c r="D18" i="26" s="1"/>
  <c r="D13" i="23"/>
  <c r="D12" i="26" s="1"/>
  <c r="D18" i="23"/>
  <c r="D17" i="26" s="1"/>
  <c r="D27" i="23"/>
  <c r="D26" i="26" s="1"/>
  <c r="D29" i="23"/>
  <c r="D28" i="26" s="1"/>
  <c r="D23" i="23"/>
  <c r="D22" i="26" s="1"/>
  <c r="D28" i="23"/>
  <c r="D27" i="26" s="1"/>
  <c r="D26" i="23"/>
  <c r="D25" i="26" s="1"/>
  <c r="D25" i="23"/>
  <c r="D24" i="26" s="1"/>
  <c r="D24" i="23"/>
  <c r="D23" i="26" s="1"/>
  <c r="D21" i="23"/>
  <c r="D20" i="26" s="1"/>
  <c r="D20" i="23"/>
  <c r="D19" i="26" s="1"/>
  <c r="D15" i="23"/>
  <c r="D14" i="26" s="1"/>
  <c r="D14" i="23"/>
  <c r="D13" i="26" s="1"/>
  <c r="D12" i="23"/>
  <c r="D11" i="26" s="1"/>
  <c r="D11" i="23"/>
  <c r="D10" i="26" s="1"/>
  <c r="D8" i="23"/>
  <c r="D7" i="26" s="1"/>
  <c r="D59" i="23"/>
  <c r="C58" i="26" s="1"/>
  <c r="D33" i="23"/>
  <c r="D32" i="26" s="1"/>
  <c r="D37" i="23"/>
  <c r="D32" i="23"/>
  <c r="D31" i="26" s="1"/>
  <c r="D36" i="23"/>
  <c r="D31" i="23"/>
  <c r="D30" i="26" s="1"/>
  <c r="D47" i="23"/>
  <c r="D51" i="23"/>
  <c r="D48" i="23"/>
  <c r="D50" i="23"/>
  <c r="D40" i="23"/>
  <c r="D41" i="23"/>
  <c r="D42" i="23"/>
  <c r="D43" i="23"/>
  <c r="D44" i="23"/>
  <c r="D53" i="23"/>
  <c r="D54" i="23"/>
  <c r="D55" i="23"/>
  <c r="D56" i="23"/>
  <c r="D57" i="23"/>
  <c r="D58" i="23"/>
  <c r="D52" i="23" l="1"/>
  <c r="D49" i="23"/>
  <c r="D46" i="23"/>
  <c r="D45" i="23"/>
  <c r="D39" i="23"/>
  <c r="D38" i="23"/>
  <c r="D35" i="23"/>
  <c r="D34" i="23"/>
  <c r="D33" i="26" s="1"/>
  <c r="D30" i="23"/>
  <c r="D29" i="26" s="1"/>
  <c r="D17" i="23"/>
  <c r="D16" i="26" s="1"/>
  <c r="D10" i="23"/>
  <c r="D9" i="26" s="1"/>
  <c r="D9" i="23"/>
  <c r="D8" i="26" s="1"/>
  <c r="F59" i="23"/>
  <c r="F7" i="23"/>
  <c r="F9" i="23"/>
  <c r="F14" i="23"/>
  <c r="F21" i="23"/>
  <c r="F23" i="23"/>
  <c r="F25" i="23"/>
  <c r="F26" i="23"/>
  <c r="F27" i="23"/>
  <c r="F28" i="23"/>
  <c r="F31" i="23"/>
  <c r="F32" i="23"/>
  <c r="F34" i="23"/>
  <c r="F35" i="23"/>
  <c r="F52" i="23" l="1"/>
  <c r="F48" i="23"/>
  <c r="F45" i="23"/>
  <c r="F41" i="23"/>
  <c r="F37" i="23"/>
  <c r="F19" i="23"/>
  <c r="F15" i="23"/>
  <c r="F53" i="23"/>
  <c r="F49" i="23"/>
  <c r="F42" i="23"/>
  <c r="F38" i="23"/>
  <c r="F20" i="23"/>
  <c r="F16" i="23"/>
  <c r="F11" i="23"/>
  <c r="F57" i="23"/>
  <c r="F51" i="23"/>
  <c r="F47" i="23"/>
  <c r="F44" i="23"/>
  <c r="F40" i="23"/>
  <c r="F36" i="23"/>
  <c r="F30" i="23"/>
  <c r="F24" i="23"/>
  <c r="F18" i="23"/>
  <c r="F13" i="23"/>
  <c r="F8" i="23"/>
  <c r="F10" i="23"/>
  <c r="F46" i="23"/>
  <c r="F54" i="23"/>
  <c r="F50" i="23"/>
  <c r="F43" i="23"/>
  <c r="F39" i="23"/>
  <c r="F33" i="23"/>
  <c r="F29" i="23"/>
  <c r="F22" i="23"/>
  <c r="F17" i="23"/>
  <c r="F12" i="23"/>
  <c r="F56" i="23"/>
  <c r="F55" i="23"/>
  <c r="F58" i="23"/>
  <c r="C16" i="26"/>
  <c r="C57" i="26" l="1"/>
  <c r="C35" i="26"/>
  <c r="C30" i="26"/>
  <c r="C14" i="26"/>
  <c r="C33" i="26"/>
  <c r="C22" i="26"/>
  <c r="C27" i="26"/>
  <c r="C29" i="26"/>
  <c r="C20" i="26"/>
  <c r="C40" i="26"/>
  <c r="C43" i="26"/>
  <c r="C10" i="26"/>
  <c r="C28" i="26"/>
  <c r="C23" i="26"/>
  <c r="C19" i="26"/>
  <c r="C11" i="26"/>
  <c r="C12" i="26"/>
  <c r="C34" i="26"/>
  <c r="C39" i="26"/>
  <c r="C38" i="26"/>
  <c r="C46" i="26"/>
  <c r="C8" i="26"/>
  <c r="C25" i="26"/>
  <c r="C9" i="26"/>
  <c r="C47" i="26"/>
  <c r="C50" i="26"/>
  <c r="C49" i="26"/>
  <c r="C31" i="26"/>
  <c r="C42" i="26"/>
  <c r="C51" i="26"/>
  <c r="C26" i="26"/>
  <c r="C18" i="26"/>
  <c r="C32" i="26"/>
  <c r="C17" i="26"/>
  <c r="C45" i="26"/>
  <c r="C56" i="26"/>
  <c r="C41" i="26"/>
  <c r="C24" i="26"/>
  <c r="C15" i="26"/>
  <c r="C13" i="26"/>
  <c r="C44" i="26"/>
  <c r="C52" i="26"/>
  <c r="C48" i="26"/>
  <c r="C21" i="26"/>
  <c r="C53" i="26"/>
  <c r="C55" i="26"/>
  <c r="C37" i="26"/>
  <c r="C36" i="26"/>
  <c r="C54" i="26"/>
  <c r="C7" i="26"/>
</calcChain>
</file>

<file path=xl/sharedStrings.xml><?xml version="1.0" encoding="utf-8"?>
<sst xmlns="http://schemas.openxmlformats.org/spreadsheetml/2006/main" count="39" uniqueCount="25">
  <si>
    <t>Week</t>
  </si>
  <si>
    <t>Diesel</t>
  </si>
  <si>
    <t>Datum</t>
  </si>
  <si>
    <t>zijn exclusief BTW</t>
  </si>
  <si>
    <t>Onderstaande prijzen (in eurocenten)</t>
  </si>
  <si>
    <t>Jaar</t>
  </si>
  <si>
    <t>Lopend jaar per week</t>
  </si>
  <si>
    <t>Gemiddelde literprijs</t>
  </si>
  <si>
    <t>Per week</t>
  </si>
  <si>
    <t>Weeknummer</t>
  </si>
  <si>
    <t>Jaar tot datum</t>
  </si>
  <si>
    <t>Procentuele verandering</t>
  </si>
  <si>
    <t>Verbergen</t>
  </si>
  <si>
    <t>Weekgem.</t>
  </si>
  <si>
    <t xml:space="preserve">Verloop brandstofprijzen per liter
</t>
  </si>
  <si>
    <t>Euro (lead free)</t>
  </si>
  <si>
    <t>AdBlue</t>
  </si>
  <si>
    <t>LNG</t>
  </si>
  <si>
    <t>Periode 1 januari 2009 tot heden</t>
  </si>
  <si>
    <t>Gemiddelde literprijs diesel</t>
  </si>
  <si>
    <t xml:space="preserve">Verloop dieselprijzen per liter
</t>
  </si>
  <si>
    <t>Verloop dieselprijzen per liter</t>
  </si>
  <si>
    <t>Per week t.o.v. 1-1-2024</t>
  </si>
  <si>
    <t>Periode 1 januari 2024 tot heden</t>
  </si>
  <si>
    <t>HVO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</si>
</sst>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 mmmm\ yyyy"/>
  </numFmts>
  <fonts count="9" x14ac:knownFonts="1">
    <font>
      <sz val="10"/>
      <name val="Arial"/>
    </font>
    <font>
      <sz val="10"/>
      <name val="Arial"/>
      <family val="2"/>
    </font>
    <font>
      <b/>
      <sz val="14"/>
      <name val="Arial"/>
      <family val="2"/>
    </font>
    <font>
      <u/>
      <sz val="10"/>
      <color indexed="12"/>
      <name val="Arial"/>
      <family val="2"/>
    </font>
    <font>
      <b/>
      <sz val="10"/>
      <name val="Arial"/>
      <family val="2"/>
    </font>
    <font>
      <i/>
      <sz val="9"/>
      <name val="Arial"/>
      <family val="2"/>
    </font>
    <font>
      <sz val="10"/>
      <color indexed="9"/>
      <name val="Arial"/>
      <family val="2"/>
    </font>
    <font>
      <b/>
      <sz val="10"/>
      <color theme="0"/>
      <name val="Arial"/>
      <family val="2"/>
    </font>
    <font>
      <b/>
      <sz val="11"/>
      <color rgb="FFFF6600"/>
      <name val="Arial"/>
      <family val="2"/>
    </font>
  </fonts>
  <fills count="7">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1">
    <xf numFmtId="0" fontId="0" fillId="0" borderId="0" xfId="0"/>
    <xf numFmtId="2" fontId="1" fillId="4" borderId="1" xfId="0" applyNumberFormat="1" applyFont="1" applyFill="1" applyBorder="1" applyProtection="1">
      <protection hidden="1"/>
    </xf>
    <xf numFmtId="1" fontId="1" fillId="4"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vertical="top"/>
      <protection hidden="1"/>
    </xf>
    <xf numFmtId="10" fontId="1" fillId="4" borderId="1" xfId="2" applyNumberFormat="1" applyFont="1" applyFill="1" applyBorder="1" applyProtection="1">
      <protection hidden="1"/>
    </xf>
    <xf numFmtId="0" fontId="4" fillId="4" borderId="0" xfId="0" applyFont="1" applyFill="1" applyProtection="1">
      <protection hidden="1"/>
    </xf>
    <xf numFmtId="49" fontId="2" fillId="0" borderId="0" xfId="3" applyNumberFormat="1" applyFont="1" applyAlignment="1" applyProtection="1">
      <alignment horizontal="left" vertical="top"/>
      <protection hidden="1"/>
    </xf>
    <xf numFmtId="165" fontId="2" fillId="0" borderId="0" xfId="3" applyNumberFormat="1" applyFont="1" applyAlignment="1" applyProtection="1">
      <alignment horizontal="left"/>
      <protection hidden="1"/>
    </xf>
    <xf numFmtId="0" fontId="2" fillId="0" borderId="0" xfId="3" applyFont="1" applyProtection="1">
      <protection hidden="1"/>
    </xf>
    <xf numFmtId="1" fontId="4" fillId="4" borderId="1" xfId="0" applyNumberFormat="1" applyFont="1" applyFill="1" applyBorder="1" applyAlignment="1" applyProtection="1">
      <alignment horizontal="center"/>
      <protection hidden="1"/>
    </xf>
    <xf numFmtId="2" fontId="4" fillId="4" borderId="1" xfId="0" applyNumberFormat="1" applyFont="1" applyFill="1" applyBorder="1" applyProtection="1">
      <protection hidden="1"/>
    </xf>
    <xf numFmtId="0" fontId="1" fillId="3" borderId="0" xfId="0" applyFont="1" applyFill="1" applyProtection="1">
      <protection hidden="1"/>
    </xf>
    <xf numFmtId="0" fontId="1" fillId="0" borderId="0" xfId="0" applyFont="1" applyProtection="1">
      <protection hidden="1"/>
    </xf>
    <xf numFmtId="0" fontId="1" fillId="4" borderId="0" xfId="0" applyFont="1" applyFill="1" applyProtection="1">
      <protection hidden="1"/>
    </xf>
    <xf numFmtId="164" fontId="4" fillId="4" borderId="0" xfId="0" applyNumberFormat="1" applyFont="1" applyFill="1" applyAlignment="1" applyProtection="1">
      <alignment horizontal="left"/>
      <protection hidden="1"/>
    </xf>
    <xf numFmtId="0" fontId="4" fillId="4" borderId="0" xfId="0" applyFont="1" applyFill="1" applyAlignment="1" applyProtection="1">
      <alignment horizontal="center"/>
      <protection hidden="1"/>
    </xf>
    <xf numFmtId="0" fontId="1" fillId="4" borderId="0" xfId="0" applyFont="1" applyFill="1" applyAlignment="1" applyProtection="1">
      <alignment vertical="top" wrapText="1"/>
      <protection hidden="1"/>
    </xf>
    <xf numFmtId="164" fontId="1" fillId="4" borderId="0" xfId="0" applyNumberFormat="1" applyFont="1" applyFill="1" applyAlignment="1" applyProtection="1">
      <alignment horizontal="left"/>
      <protection hidden="1"/>
    </xf>
    <xf numFmtId="0" fontId="5" fillId="4" borderId="0" xfId="0" applyFont="1" applyFill="1" applyAlignment="1" applyProtection="1">
      <alignment vertical="top" wrapText="1"/>
      <protection hidden="1"/>
    </xf>
    <xf numFmtId="0" fontId="1" fillId="4" borderId="0" xfId="0" applyFont="1" applyFill="1" applyAlignment="1" applyProtection="1">
      <alignment horizontal="left" vertical="top" wrapText="1"/>
      <protection hidden="1"/>
    </xf>
    <xf numFmtId="0" fontId="3" fillId="4" borderId="0" xfId="1" applyFill="1" applyBorder="1" applyAlignment="1" applyProtection="1">
      <protection hidden="1"/>
    </xf>
    <xf numFmtId="0" fontId="1" fillId="4" borderId="0" xfId="0" applyFont="1" applyFill="1" applyAlignment="1" applyProtection="1">
      <alignment horizontal="center"/>
      <protection hidden="1"/>
    </xf>
    <xf numFmtId="2" fontId="1" fillId="4" borderId="0" xfId="0" applyNumberFormat="1" applyFont="1" applyFill="1" applyAlignment="1" applyProtection="1">
      <alignment horizontal="center"/>
      <protection hidden="1"/>
    </xf>
    <xf numFmtId="164" fontId="7" fillId="6" borderId="1" xfId="0" applyNumberFormat="1" applyFont="1" applyFill="1" applyBorder="1" applyAlignment="1" applyProtection="1">
      <alignment horizontal="left"/>
      <protection hidden="1"/>
    </xf>
    <xf numFmtId="2" fontId="7" fillId="6" borderId="1" xfId="0" applyNumberFormat="1" applyFont="1" applyFill="1" applyBorder="1" applyAlignment="1" applyProtection="1">
      <alignment horizontal="center"/>
      <protection hidden="1"/>
    </xf>
    <xf numFmtId="2" fontId="7" fillId="6" borderId="1" xfId="0" applyNumberFormat="1" applyFont="1" applyFill="1" applyBorder="1" applyAlignment="1" applyProtection="1">
      <alignment horizontal="center" wrapText="1"/>
      <protection hidden="1"/>
    </xf>
    <xf numFmtId="2" fontId="1" fillId="5" borderId="2" xfId="0" applyNumberFormat="1" applyFont="1" applyFill="1" applyBorder="1" applyAlignment="1" applyProtection="1">
      <alignment horizontal="center"/>
      <protection locked="0"/>
    </xf>
    <xf numFmtId="2" fontId="1" fillId="5" borderId="1" xfId="0" applyNumberFormat="1" applyFont="1" applyFill="1" applyBorder="1" applyAlignment="1" applyProtection="1">
      <alignment horizontal="center"/>
      <protection locked="0"/>
    </xf>
    <xf numFmtId="2" fontId="1" fillId="4" borderId="1" xfId="0" applyNumberFormat="1" applyFont="1" applyFill="1" applyBorder="1" applyAlignment="1" applyProtection="1">
      <alignment horizontal="center"/>
      <protection hidden="1"/>
    </xf>
    <xf numFmtId="164" fontId="1" fillId="0" borderId="0" xfId="0" applyNumberFormat="1" applyFont="1" applyAlignment="1" applyProtection="1">
      <alignment horizontal="left"/>
      <protection hidden="1"/>
    </xf>
    <xf numFmtId="2" fontId="1" fillId="0" borderId="0" xfId="0" applyNumberFormat="1" applyFont="1" applyAlignment="1" applyProtection="1">
      <alignment horizontal="center"/>
      <protection hidden="1"/>
    </xf>
    <xf numFmtId="164" fontId="1" fillId="4" borderId="0" xfId="0" applyNumberFormat="1" applyFont="1" applyFill="1" applyAlignment="1" applyProtection="1">
      <alignment horizontal="left" wrapText="1"/>
      <protection hidden="1"/>
    </xf>
    <xf numFmtId="2" fontId="7" fillId="4" borderId="0" xfId="0" applyNumberFormat="1" applyFont="1" applyFill="1" applyProtection="1">
      <protection hidden="1"/>
    </xf>
    <xf numFmtId="164" fontId="7" fillId="6" borderId="1" xfId="0" applyNumberFormat="1" applyFont="1" applyFill="1" applyBorder="1" applyAlignment="1" applyProtection="1">
      <alignment horizontal="center" vertical="top"/>
      <protection hidden="1"/>
    </xf>
    <xf numFmtId="0" fontId="7" fillId="6" borderId="1" xfId="0" applyFont="1" applyFill="1" applyBorder="1" applyAlignment="1" applyProtection="1">
      <alignment horizontal="center" vertical="top"/>
      <protection hidden="1"/>
    </xf>
    <xf numFmtId="164" fontId="1" fillId="0" borderId="1" xfId="0" applyNumberFormat="1" applyFont="1" applyBorder="1" applyAlignment="1" applyProtection="1">
      <alignment horizontal="center"/>
      <protection hidden="1"/>
    </xf>
    <xf numFmtId="0" fontId="1" fillId="4" borderId="1" xfId="0" applyFont="1" applyFill="1" applyBorder="1" applyAlignment="1" applyProtection="1">
      <alignment horizontal="center" vertical="top"/>
      <protection hidden="1"/>
    </xf>
    <xf numFmtId="2" fontId="1" fillId="4" borderId="0" xfId="0" applyNumberFormat="1" applyFont="1" applyFill="1" applyProtection="1">
      <protection hidden="1"/>
    </xf>
    <xf numFmtId="2" fontId="1" fillId="4" borderId="0" xfId="0" applyNumberFormat="1" applyFont="1" applyFill="1" applyAlignment="1" applyProtection="1">
      <alignment vertical="top" wrapText="1"/>
      <protection hidden="1"/>
    </xf>
    <xf numFmtId="9" fontId="1" fillId="4" borderId="0" xfId="2" applyFont="1" applyFill="1" applyProtection="1">
      <protection hidden="1"/>
    </xf>
    <xf numFmtId="10" fontId="1" fillId="4" borderId="0" xfId="2" applyNumberFormat="1" applyFont="1" applyFill="1" applyBorder="1" applyAlignment="1" applyProtection="1">
      <alignment vertical="top" wrapText="1"/>
      <protection hidden="1"/>
    </xf>
    <xf numFmtId="9" fontId="1" fillId="4" borderId="0" xfId="2" applyFont="1" applyFill="1" applyBorder="1" applyAlignment="1" applyProtection="1">
      <alignment vertical="top" wrapText="1"/>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2" fontId="6" fillId="4" borderId="0" xfId="0" applyNumberFormat="1" applyFont="1" applyFill="1" applyAlignment="1" applyProtection="1">
      <alignment horizontal="center"/>
      <protection hidden="1"/>
    </xf>
    <xf numFmtId="0" fontId="7" fillId="6" borderId="1" xfId="0" applyFont="1" applyFill="1" applyBorder="1" applyAlignment="1" applyProtection="1">
      <alignment horizontal="center" vertical="top" wrapText="1"/>
      <protection hidden="1"/>
    </xf>
    <xf numFmtId="0" fontId="1" fillId="4" borderId="1" xfId="0" applyFont="1" applyFill="1" applyBorder="1" applyAlignment="1" applyProtection="1">
      <alignment horizontal="center"/>
      <protection hidden="1"/>
    </xf>
    <xf numFmtId="0" fontId="1" fillId="0" borderId="0" xfId="3" applyProtection="1">
      <protection hidden="1"/>
    </xf>
    <xf numFmtId="0" fontId="1" fillId="2" borderId="0" xfId="3" applyFill="1" applyProtection="1">
      <protection hidden="1"/>
    </xf>
    <xf numFmtId="10" fontId="1" fillId="4" borderId="0" xfId="2" applyNumberFormat="1" applyFont="1" applyFill="1" applyProtection="1">
      <protection hidden="1"/>
    </xf>
    <xf numFmtId="0" fontId="1" fillId="4" borderId="0" xfId="0" applyFont="1" applyFill="1" applyAlignment="1" applyProtection="1">
      <alignment horizontal="center" vertical="top" wrapText="1"/>
      <protection hidden="1"/>
    </xf>
    <xf numFmtId="2" fontId="7" fillId="6" borderId="1" xfId="0" applyNumberFormat="1" applyFont="1" applyFill="1" applyBorder="1" applyAlignment="1" applyProtection="1">
      <alignment horizontal="center"/>
      <protection hidden="1"/>
    </xf>
    <xf numFmtId="164" fontId="8" fillId="4" borderId="0" xfId="0" applyNumberFormat="1" applyFont="1" applyFill="1" applyAlignment="1" applyProtection="1">
      <alignment horizontal="center" vertical="center" wrapText="1"/>
      <protection hidden="1"/>
    </xf>
    <xf numFmtId="2" fontId="7" fillId="6" borderId="1" xfId="0" applyNumberFormat="1" applyFont="1" applyFill="1" applyBorder="1" applyAlignment="1" applyProtection="1">
      <alignment horizontal="center"/>
      <protection hidden="1"/>
    </xf>
    <xf numFmtId="0" fontId="5" fillId="4" borderId="0" xfId="0" applyFont="1" applyFill="1" applyAlignment="1" applyProtection="1">
      <alignment horizontal="left" wrapText="1"/>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2" fontId="7" fillId="6" borderId="3" xfId="0" applyNumberFormat="1" applyFont="1" applyFill="1" applyBorder="1" applyAlignment="1" applyProtection="1">
      <alignment horizontal="center"/>
      <protection hidden="1"/>
    </xf>
    <xf numFmtId="2" fontId="7" fillId="6" borderId="4" xfId="0" applyNumberFormat="1" applyFont="1" applyFill="1" applyBorder="1" applyAlignment="1" applyProtection="1">
      <alignment horizontal="center"/>
      <protection hidden="1"/>
    </xf>
    <xf numFmtId="2" fontId="7" fillId="6" borderId="5" xfId="0" applyNumberFormat="1" applyFont="1" applyFill="1" applyBorder="1" applyAlignment="1" applyProtection="1">
      <alignment horizontal="center"/>
      <protection hidden="1"/>
    </xf>
    <xf numFmtId="0" fontId="5" fillId="4" borderId="1" xfId="0" applyFont="1" applyFill="1" applyBorder="1" applyAlignment="1" applyProtection="1">
      <alignment horizontal="left" vertical="top" wrapText="1"/>
      <protection hidden="1"/>
    </xf>
  </cellXfs>
  <cellStyles count="4">
    <cellStyle name="Hyperlink" xfId="1" builtinId="8"/>
    <cellStyle name="Procent" xfId="2" builtinId="5"/>
    <cellStyle name="Standaard" xfId="0" builtinId="0"/>
    <cellStyle name="Standaard 2" xfId="3" xr:uid="{00000000-0005-0000-0000-00000300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8"/>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Ontwikkeling dieselprijs Nederland  </a:t>
            </a:r>
          </a:p>
          <a:p>
            <a:pPr>
              <a:defRPr/>
            </a:pPr>
            <a:r>
              <a:rPr lang="nl-NL"/>
              <a:t>in eurocenten</a:t>
            </a:r>
          </a:p>
        </c:rich>
      </c:tx>
      <c:layout>
        <c:manualLayout>
          <c:xMode val="edge"/>
          <c:yMode val="edge"/>
          <c:x val="0.2508083847242672"/>
          <c:y val="1.69635284139100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1122475623189589"/>
          <c:y val="0.19498041388042575"/>
          <c:w val="0.87203582065195218"/>
          <c:h val="0.65744285733127583"/>
        </c:manualLayout>
      </c:layout>
      <c:lineChart>
        <c:grouping val="standard"/>
        <c:varyColors val="0"/>
        <c:ser>
          <c:idx val="0"/>
          <c:order val="0"/>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strCache>
            </c:strRef>
          </c:tx>
          <c:spPr>
            <a:ln w="28575" cap="rnd">
              <a:solidFill>
                <a:schemeClr val="accent6">
                  <a:shade val="76000"/>
                </a:schemeClr>
              </a:solidFill>
              <a:round/>
            </a:ln>
            <a:effectLst/>
          </c:spPr>
          <c:marker>
            <c:symbol val="none"/>
          </c:marker>
          <c:dPt>
            <c:idx val="0"/>
            <c:marker>
              <c:symbol val="none"/>
            </c:marker>
            <c:bubble3D val="0"/>
            <c:extLst>
              <c:ext xmlns:c16="http://schemas.microsoft.com/office/drawing/2014/chart" uri="{C3380CC4-5D6E-409C-BE32-E72D297353CC}">
                <c16:uniqueId val="{00000000-557C-430A-97E7-EE1F3DD89D21}"/>
              </c:ext>
            </c:extLst>
          </c:dPt>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Weekoverzicht!$D$7:$D$59</c:f>
              <c:numCache>
                <c:formatCode>0.00</c:formatCode>
                <c:ptCount val="53"/>
                <c:pt idx="0">
                  <c:v>155.69999999999999</c:v>
                </c:pt>
                <c:pt idx="1">
                  <c:v>156.52714285714288</c:v>
                </c:pt>
                <c:pt idx="2">
                  <c:v>157.70571428571429</c:v>
                </c:pt>
                <c:pt idx="3">
                  <c:v>158.88857142857142</c:v>
                </c:pt>
                <c:pt idx="4">
                  <c:v>160.89399999999998</c:v>
                </c:pt>
                <c:pt idx="5">
                  <c:v>162.19400000000002</c:v>
                </c:pt>
                <c:pt idx="6">
                  <c:v>165.26199999999997</c:v>
                </c:pt>
                <c:pt idx="7">
                  <c:v>164.55285714285714</c:v>
                </c:pt>
                <c:pt idx="8">
                  <c:v>163.72999999999999</c:v>
                </c:pt>
                <c:pt idx="9">
                  <c:v>163.01857142857142</c:v>
                </c:pt>
                <c:pt idx="10">
                  <c:v>162.18857142857141</c:v>
                </c:pt>
                <c:pt idx="11">
                  <c:v>162.66285714285712</c:v>
                </c:pt>
                <c:pt idx="12">
                  <c:v>163.25571428571428</c:v>
                </c:pt>
                <c:pt idx="13">
                  <c:v>164.55457142857145</c:v>
                </c:pt>
                <c:pt idx="14">
                  <c:v>165.37999999999997</c:v>
                </c:pt>
                <c:pt idx="15">
                  <c:v>164.19914285714285</c:v>
                </c:pt>
                <c:pt idx="16">
                  <c:v>162.30714285714285</c:v>
                </c:pt>
                <c:pt idx="17">
                  <c:v>161.36371428571425</c:v>
                </c:pt>
                <c:pt idx="18">
                  <c:v>159.12299999999999</c:v>
                </c:pt>
                <c:pt idx="19">
                  <c:v>156.87885714285716</c:v>
                </c:pt>
                <c:pt idx="20">
                  <c:v>155.2282857142857</c:v>
                </c:pt>
                <c:pt idx="21">
                  <c:v>154.87428571428569</c:v>
                </c:pt>
                <c:pt idx="22">
                  <c:v>154.28428571428572</c:v>
                </c:pt>
                <c:pt idx="23">
                  <c:v>154.75571428571428</c:v>
                </c:pt>
                <c:pt idx="24">
                  <c:v>156.76142857142855</c:v>
                </c:pt>
                <c:pt idx="25">
                  <c:v>159.47857142857146</c:v>
                </c:pt>
                <c:pt idx="26">
                  <c:v>160.41999999999999</c:v>
                </c:pt>
                <c:pt idx="27">
                  <c:v>159.24285714285716</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557C-430A-97E7-EE1F3DD89D21}"/>
            </c:ext>
          </c:extLst>
        </c:ser>
        <c:ser>
          <c:idx val="1"/>
          <c:order val="1"/>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strCache>
            </c:strRef>
          </c:tx>
          <c:spPr>
            <a:ln w="28575" cap="rnd">
              <a:solidFill>
                <a:schemeClr val="accent6">
                  <a:tint val="77000"/>
                </a:schemeClr>
              </a:solidFill>
              <a:round/>
            </a:ln>
            <a:effectLst/>
          </c:spPr>
          <c:marker>
            <c:symbol val="none"/>
          </c:marker>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Weekoverzicht!$F$7:$F$59</c:f>
              <c:numCache>
                <c:formatCode>0.00</c:formatCode>
                <c:ptCount val="53"/>
                <c:pt idx="0">
                  <c:v>155.69999999999999</c:v>
                </c:pt>
                <c:pt idx="1">
                  <c:v>156.11357142857142</c:v>
                </c:pt>
                <c:pt idx="2">
                  <c:v>156.6442857142857</c:v>
                </c:pt>
                <c:pt idx="3">
                  <c:v>157.20535714285714</c:v>
                </c:pt>
                <c:pt idx="4">
                  <c:v>157.9430857142857</c:v>
                </c:pt>
                <c:pt idx="5">
                  <c:v>158.65157142857137</c:v>
                </c:pt>
                <c:pt idx="6">
                  <c:v>159.59591836734691</c:v>
                </c:pt>
                <c:pt idx="7">
                  <c:v>160.21553571428566</c:v>
                </c:pt>
                <c:pt idx="8">
                  <c:v>160.60603174603168</c:v>
                </c:pt>
                <c:pt idx="9">
                  <c:v>160.84728571428559</c:v>
                </c:pt>
                <c:pt idx="10">
                  <c:v>160.96922077922065</c:v>
                </c:pt>
                <c:pt idx="11">
                  <c:v>161.110357142857</c:v>
                </c:pt>
                <c:pt idx="12">
                  <c:v>161.27538461538444</c:v>
                </c:pt>
                <c:pt idx="13">
                  <c:v>161.5096122448978</c:v>
                </c:pt>
                <c:pt idx="14">
                  <c:v>161.76763809523794</c:v>
                </c:pt>
                <c:pt idx="15">
                  <c:v>161.91960714285705</c:v>
                </c:pt>
                <c:pt idx="16">
                  <c:v>161.94240336134445</c:v>
                </c:pt>
                <c:pt idx="17">
                  <c:v>161.91025396825384</c:v>
                </c:pt>
                <c:pt idx="18">
                  <c:v>161.76355639097727</c:v>
                </c:pt>
                <c:pt idx="19">
                  <c:v>161.51932142857129</c:v>
                </c:pt>
                <c:pt idx="20">
                  <c:v>161.21974829931958</c:v>
                </c:pt>
                <c:pt idx="21">
                  <c:v>160.931318181818</c:v>
                </c:pt>
                <c:pt idx="22">
                  <c:v>160.64231677018617</c:v>
                </c:pt>
                <c:pt idx="23">
                  <c:v>160.3970416666665</c:v>
                </c:pt>
                <c:pt idx="24">
                  <c:v>160.25161714285699</c:v>
                </c:pt>
                <c:pt idx="25">
                  <c:v>160.2218846153844</c:v>
                </c:pt>
                <c:pt idx="26">
                  <c:v>160.22922222222195</c:v>
                </c:pt>
                <c:pt idx="27">
                  <c:v>160.1939948979589</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2-557C-430A-97E7-EE1F3DD89D21}"/>
            </c:ext>
          </c:extLst>
        </c:ser>
        <c:dLbls>
          <c:showLegendKey val="0"/>
          <c:showVal val="0"/>
          <c:showCatName val="0"/>
          <c:showSerName val="0"/>
          <c:showPercent val="0"/>
          <c:showBubbleSize val="0"/>
        </c:dLbls>
        <c:smooth val="0"/>
        <c:axId val="339336096"/>
        <c:axId val="340871848"/>
      </c:lineChart>
      <c:catAx>
        <c:axId val="339336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Weeknummer 2024</a:t>
                </a:r>
              </a:p>
            </c:rich>
          </c:tx>
          <c:layout>
            <c:manualLayout>
              <c:xMode val="edge"/>
              <c:yMode val="edge"/>
              <c:x val="0.45500572591027749"/>
              <c:y val="0.906938083121289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0871848"/>
        <c:crossesAt val="140"/>
        <c:auto val="0"/>
        <c:lblAlgn val="ctr"/>
        <c:lblOffset val="100"/>
        <c:tickLblSkip val="2"/>
        <c:tickMarkSkip val="1"/>
        <c:noMultiLvlLbl val="0"/>
      </c:catAx>
      <c:valAx>
        <c:axId val="340871848"/>
        <c:scaling>
          <c:orientation val="minMax"/>
          <c:max val="20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Zelftankprijs in € cent excl. btw</a:t>
                </a:r>
              </a:p>
            </c:rich>
          </c:tx>
          <c:layout>
            <c:manualLayout>
              <c:xMode val="edge"/>
              <c:yMode val="edge"/>
              <c:x val="9.0334236675700084E-3"/>
              <c:y val="0.260809841517901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9336096"/>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Gemiddelde dieselprijs in Nederland</a:t>
            </a:r>
          </a:p>
          <a:p>
            <a:pPr>
              <a:defRPr/>
            </a:pPr>
            <a:r>
              <a:rPr lang="nl-NL"/>
              <a:t>In eurocenten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Jaaroverzicht!$A$7:$A$21</c:f>
              <c:strCach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Jaaroverzicht!$A$7:$A$21</c:f>
              <c:numCache>
                <c:formatCode>General</c:formatCode>
                <c:ptCount val="15"/>
                <c:pt idx="0">
                  <c:v>2010</c:v>
                </c:pt>
                <c:pt idx="1">
                  <c:v>2011</c:v>
                </c:pt>
                <c:pt idx="2">
                  <c:v>2012</c:v>
                </c:pt>
                <c:pt idx="3">
                  <c:v>2013</c:v>
                </c:pt>
                <c:pt idx="4">
                  <c:v>2014</c:v>
                </c:pt>
                <c:pt idx="5">
                  <c:v>2015</c:v>
                </c:pt>
                <c:pt idx="6" formatCode="0">
                  <c:v>2016</c:v>
                </c:pt>
                <c:pt idx="7" formatCode="0">
                  <c:v>2017</c:v>
                </c:pt>
                <c:pt idx="8" formatCode="0">
                  <c:v>2018</c:v>
                </c:pt>
                <c:pt idx="9" formatCode="0">
                  <c:v>2019</c:v>
                </c:pt>
                <c:pt idx="10" formatCode="0">
                  <c:v>2020</c:v>
                </c:pt>
                <c:pt idx="11" formatCode="0">
                  <c:v>2021</c:v>
                </c:pt>
                <c:pt idx="12" formatCode="0">
                  <c:v>2022</c:v>
                </c:pt>
                <c:pt idx="13" formatCode="0">
                  <c:v>2023</c:v>
                </c:pt>
                <c:pt idx="14" formatCode="0">
                  <c:v>2024</c:v>
                </c:pt>
              </c:numCache>
            </c:numRef>
          </c:cat>
          <c:val>
            <c:numRef>
              <c:f>Jaaroverzicht!$B$7:$B$21</c:f>
              <c:numCache>
                <c:formatCode>0.00</c:formatCode>
                <c:ptCount val="15"/>
                <c:pt idx="0">
                  <c:v>102.37</c:v>
                </c:pt>
                <c:pt idx="1">
                  <c:v>116.43</c:v>
                </c:pt>
                <c:pt idx="2">
                  <c:v>125.64</c:v>
                </c:pt>
                <c:pt idx="3">
                  <c:v>122.67</c:v>
                </c:pt>
                <c:pt idx="4">
                  <c:v>122.02</c:v>
                </c:pt>
                <c:pt idx="5">
                  <c:v>108.56</c:v>
                </c:pt>
                <c:pt idx="6">
                  <c:v>101.22</c:v>
                </c:pt>
                <c:pt idx="7">
                  <c:v>108.79</c:v>
                </c:pt>
                <c:pt idx="8">
                  <c:v>118.61</c:v>
                </c:pt>
                <c:pt idx="9">
                  <c:v>120.72</c:v>
                </c:pt>
                <c:pt idx="10">
                  <c:v>111.07</c:v>
                </c:pt>
                <c:pt idx="11">
                  <c:v>130.5</c:v>
                </c:pt>
                <c:pt idx="12">
                  <c:v>172.99</c:v>
                </c:pt>
                <c:pt idx="13">
                  <c:v>154.33000000000001</c:v>
                </c:pt>
                <c:pt idx="14">
                  <c:v>160.18676649746166</c:v>
                </c:pt>
              </c:numCache>
            </c:numRef>
          </c:val>
          <c:extLst>
            <c:ext xmlns:c16="http://schemas.microsoft.com/office/drawing/2014/chart" uri="{C3380CC4-5D6E-409C-BE32-E72D297353CC}">
              <c16:uniqueId val="{00000000-0230-48F9-ADDA-58BC4CB57D3D}"/>
            </c:ext>
          </c:extLst>
        </c:ser>
        <c:dLbls>
          <c:showLegendKey val="0"/>
          <c:showVal val="0"/>
          <c:showCatName val="0"/>
          <c:showSerName val="0"/>
          <c:showPercent val="0"/>
          <c:showBubbleSize val="0"/>
        </c:dLbls>
        <c:gapWidth val="219"/>
        <c:overlap val="-27"/>
        <c:axId val="340865184"/>
        <c:axId val="502025200"/>
      </c:barChart>
      <c:catAx>
        <c:axId val="340865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layout>
            <c:manualLayout>
              <c:xMode val="edge"/>
              <c:yMode val="edge"/>
              <c:x val="0.92752964814759375"/>
              <c:y val="0.923558380036198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02025200"/>
        <c:crosses val="autoZero"/>
        <c:auto val="0"/>
        <c:lblAlgn val="ctr"/>
        <c:lblOffset val="100"/>
        <c:noMultiLvlLbl val="0"/>
      </c:catAx>
      <c:valAx>
        <c:axId val="502025200"/>
        <c:scaling>
          <c:orientation val="minMax"/>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zelftankprijs in € cent excl. btw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0865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57150</xdr:colOff>
      <xdr:row>0</xdr:row>
      <xdr:rowOff>142875</xdr:rowOff>
    </xdr:from>
    <xdr:to>
      <xdr:col>13</xdr:col>
      <xdr:colOff>3109632</xdr:colOff>
      <xdr:row>4</xdr:row>
      <xdr:rowOff>36418</xdr:rowOff>
    </xdr:to>
    <xdr:sp macro="" textlink="">
      <xdr:nvSpPr>
        <xdr:cNvPr id="7" name="Tekstvak 6">
          <a:extLst>
            <a:ext uri="{FF2B5EF4-FFF2-40B4-BE49-F238E27FC236}">
              <a16:creationId xmlns:a16="http://schemas.microsoft.com/office/drawing/2014/main" id="{00000000-0008-0000-0000-000007000000}"/>
            </a:ext>
          </a:extLst>
        </xdr:cNvPr>
        <xdr:cNvSpPr txBox="1"/>
      </xdr:nvSpPr>
      <xdr:spPr>
        <a:xfrm>
          <a:off x="8972550" y="1428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12</xdr:col>
      <xdr:colOff>56606</xdr:colOff>
      <xdr:row>7</xdr:row>
      <xdr:rowOff>0</xdr:rowOff>
    </xdr:from>
    <xdr:to>
      <xdr:col>13</xdr:col>
      <xdr:colOff>4299585</xdr:colOff>
      <xdr:row>15</xdr:row>
      <xdr:rowOff>152400</xdr:rowOff>
    </xdr:to>
    <xdr:pic>
      <xdr:nvPicPr>
        <xdr:cNvPr id="8" name="Afbeelding 7">
          <a:hlinkClick xmlns:r="http://schemas.openxmlformats.org/officeDocument/2006/relationships" r:id="rId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81181" y="1514475"/>
          <a:ext cx="4966879" cy="1447800"/>
        </a:xfrm>
        <a:prstGeom prst="rect">
          <a:avLst/>
        </a:prstGeom>
      </xdr:spPr>
    </xdr:pic>
    <xdr:clientData/>
  </xdr:twoCellAnchor>
  <xdr:twoCellAnchor editAs="oneCell">
    <xdr:from>
      <xdr:col>12</xdr:col>
      <xdr:colOff>38100</xdr:colOff>
      <xdr:row>15</xdr:row>
      <xdr:rowOff>129213</xdr:rowOff>
    </xdr:from>
    <xdr:to>
      <xdr:col>13</xdr:col>
      <xdr:colOff>4299585</xdr:colOff>
      <xdr:row>25</xdr:row>
      <xdr:rowOff>27480</xdr:rowOff>
    </xdr:to>
    <xdr:pic>
      <xdr:nvPicPr>
        <xdr:cNvPr id="9" name="Afbeelding 8">
          <a:hlinkClick xmlns:r="http://schemas.openxmlformats.org/officeDocument/2006/relationships" r:id="rId3"/>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62675" y="3015288"/>
          <a:ext cx="4985385" cy="1517517"/>
        </a:xfrm>
        <a:prstGeom prst="rect">
          <a:avLst/>
        </a:prstGeom>
      </xdr:spPr>
    </xdr:pic>
    <xdr:clientData/>
  </xdr:twoCellAnchor>
  <xdr:twoCellAnchor editAs="oneCell">
    <xdr:from>
      <xdr:col>8</xdr:col>
      <xdr:colOff>38100</xdr:colOff>
      <xdr:row>0</xdr:row>
      <xdr:rowOff>114300</xdr:rowOff>
    </xdr:from>
    <xdr:to>
      <xdr:col>10</xdr:col>
      <xdr:colOff>1220159</xdr:colOff>
      <xdr:row>2</xdr:row>
      <xdr:rowOff>137992</xdr:rowOff>
    </xdr:to>
    <xdr:pic>
      <xdr:nvPicPr>
        <xdr:cNvPr id="2" name="Afbeelding 1">
          <a:extLst>
            <a:ext uri="{FF2B5EF4-FFF2-40B4-BE49-F238E27FC236}">
              <a16:creationId xmlns:a16="http://schemas.microsoft.com/office/drawing/2014/main" id="{FDDB2D8C-59BD-1352-0594-56B61C45158C}"/>
            </a:ext>
          </a:extLst>
        </xdr:cNvPr>
        <xdr:cNvPicPr>
          <a:picLocks noChangeAspect="1"/>
        </xdr:cNvPicPr>
      </xdr:nvPicPr>
      <xdr:blipFill>
        <a:blip xmlns:r="http://schemas.openxmlformats.org/officeDocument/2006/relationships" r:embed="rId5"/>
        <a:stretch>
          <a:fillRect/>
        </a:stretch>
      </xdr:blipFill>
      <xdr:spPr>
        <a:xfrm>
          <a:off x="5495925" y="114300"/>
          <a:ext cx="2267909" cy="804742"/>
        </a:xfrm>
        <a:prstGeom prst="rect">
          <a:avLst/>
        </a:prstGeom>
      </xdr:spPr>
    </xdr:pic>
    <xdr:clientData/>
  </xdr:twoCellAnchor>
  <xdr:twoCellAnchor editAs="oneCell">
    <xdr:from>
      <xdr:col>8</xdr:col>
      <xdr:colOff>85725</xdr:colOff>
      <xdr:row>0</xdr:row>
      <xdr:rowOff>66675</xdr:rowOff>
    </xdr:from>
    <xdr:to>
      <xdr:col>11</xdr:col>
      <xdr:colOff>29534</xdr:colOff>
      <xdr:row>2</xdr:row>
      <xdr:rowOff>90367</xdr:rowOff>
    </xdr:to>
    <xdr:pic>
      <xdr:nvPicPr>
        <xdr:cNvPr id="3" name="Afbeelding 2">
          <a:extLst>
            <a:ext uri="{FF2B5EF4-FFF2-40B4-BE49-F238E27FC236}">
              <a16:creationId xmlns:a16="http://schemas.microsoft.com/office/drawing/2014/main" id="{7D21BA36-1FF1-44F1-9149-D58A195EBC16}"/>
            </a:ext>
          </a:extLst>
        </xdr:cNvPr>
        <xdr:cNvPicPr>
          <a:picLocks noChangeAspect="1"/>
        </xdr:cNvPicPr>
      </xdr:nvPicPr>
      <xdr:blipFill>
        <a:blip xmlns:r="http://schemas.openxmlformats.org/officeDocument/2006/relationships" r:embed="rId5"/>
        <a:stretch>
          <a:fillRect/>
        </a:stretch>
      </xdr:blipFill>
      <xdr:spPr>
        <a:xfrm>
          <a:off x="5543550" y="66675"/>
          <a:ext cx="2267909" cy="804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0</xdr:row>
      <xdr:rowOff>85725</xdr:rowOff>
    </xdr:from>
    <xdr:to>
      <xdr:col>10</xdr:col>
      <xdr:colOff>3862107</xdr:colOff>
      <xdr:row>4</xdr:row>
      <xdr:rowOff>141193</xdr:rowOff>
    </xdr:to>
    <xdr:sp macro="" textlink="">
      <xdr:nvSpPr>
        <xdr:cNvPr id="11" name="Tekstvak 10">
          <a:extLst>
            <a:ext uri="{FF2B5EF4-FFF2-40B4-BE49-F238E27FC236}">
              <a16:creationId xmlns:a16="http://schemas.microsoft.com/office/drawing/2014/main" id="{00000000-0008-0000-0100-00000B000000}"/>
            </a:ext>
          </a:extLst>
        </xdr:cNvPr>
        <xdr:cNvSpPr txBox="1"/>
      </xdr:nvSpPr>
      <xdr:spPr>
        <a:xfrm>
          <a:off x="5981700" y="8572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8</xdr:col>
      <xdr:colOff>332831</xdr:colOff>
      <xdr:row>6</xdr:row>
      <xdr:rowOff>95250</xdr:rowOff>
    </xdr:from>
    <xdr:to>
      <xdr:col>10</xdr:col>
      <xdr:colOff>3851910</xdr:colOff>
      <xdr:row>15</xdr:row>
      <xdr:rowOff>85725</xdr:rowOff>
    </xdr:to>
    <xdr:pic>
      <xdr:nvPicPr>
        <xdr:cNvPr id="17" name="Afbeelding 16">
          <a:hlinkClick xmlns:r="http://schemas.openxmlformats.org/officeDocument/2006/relationships" r:id="rId1"/>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81006" y="1362075"/>
          <a:ext cx="4966879" cy="1447800"/>
        </a:xfrm>
        <a:prstGeom prst="rect">
          <a:avLst/>
        </a:prstGeom>
      </xdr:spPr>
    </xdr:pic>
    <xdr:clientData/>
  </xdr:twoCellAnchor>
  <xdr:twoCellAnchor editAs="oneCell">
    <xdr:from>
      <xdr:col>8</xdr:col>
      <xdr:colOff>314325</xdr:colOff>
      <xdr:row>15</xdr:row>
      <xdr:rowOff>138738</xdr:rowOff>
    </xdr:from>
    <xdr:to>
      <xdr:col>10</xdr:col>
      <xdr:colOff>3851910</xdr:colOff>
      <xdr:row>25</xdr:row>
      <xdr:rowOff>37005</xdr:rowOff>
    </xdr:to>
    <xdr:pic>
      <xdr:nvPicPr>
        <xdr:cNvPr id="18" name="Afbeelding 17">
          <a:hlinkClick xmlns:r="http://schemas.openxmlformats.org/officeDocument/2006/relationships" r:id="rId3"/>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2862888"/>
          <a:ext cx="4985385" cy="1517517"/>
        </a:xfrm>
        <a:prstGeom prst="rect">
          <a:avLst/>
        </a:prstGeom>
      </xdr:spPr>
    </xdr:pic>
    <xdr:clientData/>
  </xdr:twoCellAnchor>
  <xdr:twoCellAnchor editAs="oneCell">
    <xdr:from>
      <xdr:col>5</xdr:col>
      <xdr:colOff>723900</xdr:colOff>
      <xdr:row>0</xdr:row>
      <xdr:rowOff>66675</xdr:rowOff>
    </xdr:from>
    <xdr:to>
      <xdr:col>9</xdr:col>
      <xdr:colOff>420059</xdr:colOff>
      <xdr:row>3</xdr:row>
      <xdr:rowOff>90367</xdr:rowOff>
    </xdr:to>
    <xdr:pic>
      <xdr:nvPicPr>
        <xdr:cNvPr id="2" name="Afbeelding 1">
          <a:extLst>
            <a:ext uri="{FF2B5EF4-FFF2-40B4-BE49-F238E27FC236}">
              <a16:creationId xmlns:a16="http://schemas.microsoft.com/office/drawing/2014/main" id="{8648CF9D-A4D4-AAB2-A9FF-AAA7BD828617}"/>
            </a:ext>
          </a:extLst>
        </xdr:cNvPr>
        <xdr:cNvPicPr>
          <a:picLocks noChangeAspect="1"/>
        </xdr:cNvPicPr>
      </xdr:nvPicPr>
      <xdr:blipFill>
        <a:blip xmlns:r="http://schemas.openxmlformats.org/officeDocument/2006/relationships" r:embed="rId5"/>
        <a:stretch>
          <a:fillRect/>
        </a:stretch>
      </xdr:blipFill>
      <xdr:spPr>
        <a:xfrm>
          <a:off x="3295650" y="66675"/>
          <a:ext cx="2267909" cy="8047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0</xdr:row>
      <xdr:rowOff>104775</xdr:rowOff>
    </xdr:from>
    <xdr:to>
      <xdr:col>8</xdr:col>
      <xdr:colOff>3804957</xdr:colOff>
      <xdr:row>4</xdr:row>
      <xdr:rowOff>17368</xdr:rowOff>
    </xdr:to>
    <xdr:sp macro="" textlink="">
      <xdr:nvSpPr>
        <xdr:cNvPr id="6" name="Tekstvak 5">
          <a:extLst>
            <a:ext uri="{FF2B5EF4-FFF2-40B4-BE49-F238E27FC236}">
              <a16:creationId xmlns:a16="http://schemas.microsoft.com/office/drawing/2014/main" id="{00000000-0008-0000-0200-000006000000}"/>
            </a:ext>
          </a:extLst>
        </xdr:cNvPr>
        <xdr:cNvSpPr txBox="1"/>
      </xdr:nvSpPr>
      <xdr:spPr>
        <a:xfrm>
          <a:off x="6991350" y="1047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633821</xdr:colOff>
      <xdr:row>6</xdr:row>
      <xdr:rowOff>93345</xdr:rowOff>
    </xdr:from>
    <xdr:to>
      <xdr:col>8</xdr:col>
      <xdr:colOff>3810000</xdr:colOff>
      <xdr:row>15</xdr:row>
      <xdr:rowOff>83820</xdr:rowOff>
    </xdr:to>
    <xdr:pic>
      <xdr:nvPicPr>
        <xdr:cNvPr id="9" name="Afbeelding 8">
          <a:hlinkClick xmlns:r="http://schemas.openxmlformats.org/officeDocument/2006/relationships" r:id="rId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1996" y="1503045"/>
          <a:ext cx="4966879" cy="1447800"/>
        </a:xfrm>
        <a:prstGeom prst="rect">
          <a:avLst/>
        </a:prstGeom>
      </xdr:spPr>
    </xdr:pic>
    <xdr:clientData/>
  </xdr:twoCellAnchor>
  <xdr:twoCellAnchor editAs="oneCell">
    <xdr:from>
      <xdr:col>5</xdr:col>
      <xdr:colOff>615315</xdr:colOff>
      <xdr:row>15</xdr:row>
      <xdr:rowOff>136833</xdr:rowOff>
    </xdr:from>
    <xdr:to>
      <xdr:col>8</xdr:col>
      <xdr:colOff>3810000</xdr:colOff>
      <xdr:row>24</xdr:row>
      <xdr:rowOff>111300</xdr:rowOff>
    </xdr:to>
    <xdr:pic>
      <xdr:nvPicPr>
        <xdr:cNvPr id="10" name="Afbeelding 9">
          <a:hlinkClick xmlns:r="http://schemas.openxmlformats.org/officeDocument/2006/relationships" r:id="rId3"/>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063490" y="3003858"/>
          <a:ext cx="4985385" cy="1517517"/>
        </a:xfrm>
        <a:prstGeom prst="rect">
          <a:avLst/>
        </a:prstGeom>
      </xdr:spPr>
    </xdr:pic>
    <xdr:clientData/>
  </xdr:twoCellAnchor>
  <xdr:twoCellAnchor editAs="oneCell">
    <xdr:from>
      <xdr:col>3</xdr:col>
      <xdr:colOff>514350</xdr:colOff>
      <xdr:row>0</xdr:row>
      <xdr:rowOff>190500</xdr:rowOff>
    </xdr:from>
    <xdr:to>
      <xdr:col>6</xdr:col>
      <xdr:colOff>610559</xdr:colOff>
      <xdr:row>3</xdr:row>
      <xdr:rowOff>71317</xdr:rowOff>
    </xdr:to>
    <xdr:pic>
      <xdr:nvPicPr>
        <xdr:cNvPr id="2" name="Afbeelding 1">
          <a:extLst>
            <a:ext uri="{FF2B5EF4-FFF2-40B4-BE49-F238E27FC236}">
              <a16:creationId xmlns:a16="http://schemas.microsoft.com/office/drawing/2014/main" id="{46148396-593F-02CB-4D0F-D9AAB28B743F}"/>
            </a:ext>
          </a:extLst>
        </xdr:cNvPr>
        <xdr:cNvPicPr>
          <a:picLocks noChangeAspect="1"/>
        </xdr:cNvPicPr>
      </xdr:nvPicPr>
      <xdr:blipFill>
        <a:blip xmlns:r="http://schemas.openxmlformats.org/officeDocument/2006/relationships" r:embed="rId5"/>
        <a:stretch>
          <a:fillRect/>
        </a:stretch>
      </xdr:blipFill>
      <xdr:spPr>
        <a:xfrm>
          <a:off x="3514725" y="190500"/>
          <a:ext cx="2267909" cy="8047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0</xdr:row>
      <xdr:rowOff>114300</xdr:rowOff>
    </xdr:from>
    <xdr:to>
      <xdr:col>8</xdr:col>
      <xdr:colOff>4205007</xdr:colOff>
      <xdr:row>2</xdr:row>
      <xdr:rowOff>64993</xdr:rowOff>
    </xdr:to>
    <xdr:sp macro="" textlink="">
      <xdr:nvSpPr>
        <xdr:cNvPr id="7" name="Tekstvak 6">
          <a:extLst>
            <a:ext uri="{FF2B5EF4-FFF2-40B4-BE49-F238E27FC236}">
              <a16:creationId xmlns:a16="http://schemas.microsoft.com/office/drawing/2014/main" id="{00000000-0008-0000-0300-000007000000}"/>
            </a:ext>
          </a:extLst>
        </xdr:cNvPr>
        <xdr:cNvSpPr txBox="1"/>
      </xdr:nvSpPr>
      <xdr:spPr>
        <a:xfrm>
          <a:off x="6638925" y="11430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7</xdr:col>
      <xdr:colOff>52796</xdr:colOff>
      <xdr:row>7</xdr:row>
      <xdr:rowOff>114300</xdr:rowOff>
    </xdr:from>
    <xdr:to>
      <xdr:col>9</xdr:col>
      <xdr:colOff>0</xdr:colOff>
      <xdr:row>16</xdr:row>
      <xdr:rowOff>104775</xdr:rowOff>
    </xdr:to>
    <xdr:pic>
      <xdr:nvPicPr>
        <xdr:cNvPr id="11" name="Afbeelding 10">
          <a:hlinkClick xmlns:r="http://schemas.openxmlformats.org/officeDocument/2006/relationships" r:id="rId1"/>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39196" y="2133600"/>
          <a:ext cx="4966879" cy="1447800"/>
        </a:xfrm>
        <a:prstGeom prst="rect">
          <a:avLst/>
        </a:prstGeom>
      </xdr:spPr>
    </xdr:pic>
    <xdr:clientData/>
  </xdr:twoCellAnchor>
  <xdr:twoCellAnchor editAs="oneCell">
    <xdr:from>
      <xdr:col>7</xdr:col>
      <xdr:colOff>34290</xdr:colOff>
      <xdr:row>16</xdr:row>
      <xdr:rowOff>157788</xdr:rowOff>
    </xdr:from>
    <xdr:to>
      <xdr:col>9</xdr:col>
      <xdr:colOff>0</xdr:colOff>
      <xdr:row>26</xdr:row>
      <xdr:rowOff>56055</xdr:rowOff>
    </xdr:to>
    <xdr:pic>
      <xdr:nvPicPr>
        <xdr:cNvPr id="12" name="Afbeelding 11">
          <a:hlinkClick xmlns:r="http://schemas.openxmlformats.org/officeDocument/2006/relationships" r:id="rId3"/>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0690" y="3634413"/>
          <a:ext cx="4985385" cy="1517517"/>
        </a:xfrm>
        <a:prstGeom prst="rect">
          <a:avLst/>
        </a:prstGeom>
      </xdr:spPr>
    </xdr:pic>
    <xdr:clientData/>
  </xdr:twoCellAnchor>
  <xdr:twoCellAnchor editAs="oneCell">
    <xdr:from>
      <xdr:col>4</xdr:col>
      <xdr:colOff>390525</xdr:colOff>
      <xdr:row>0</xdr:row>
      <xdr:rowOff>123825</xdr:rowOff>
    </xdr:from>
    <xdr:to>
      <xdr:col>7</xdr:col>
      <xdr:colOff>505784</xdr:colOff>
      <xdr:row>2</xdr:row>
      <xdr:rowOff>42742</xdr:rowOff>
    </xdr:to>
    <xdr:pic>
      <xdr:nvPicPr>
        <xdr:cNvPr id="2" name="Afbeelding 1">
          <a:extLst>
            <a:ext uri="{FF2B5EF4-FFF2-40B4-BE49-F238E27FC236}">
              <a16:creationId xmlns:a16="http://schemas.microsoft.com/office/drawing/2014/main" id="{577EC788-23BF-5064-7206-F220601ADE16}"/>
            </a:ext>
          </a:extLst>
        </xdr:cNvPr>
        <xdr:cNvPicPr>
          <a:picLocks noChangeAspect="1"/>
        </xdr:cNvPicPr>
      </xdr:nvPicPr>
      <xdr:blipFill>
        <a:blip xmlns:r="http://schemas.openxmlformats.org/officeDocument/2006/relationships" r:embed="rId5"/>
        <a:stretch>
          <a:fillRect/>
        </a:stretch>
      </xdr:blipFill>
      <xdr:spPr>
        <a:xfrm>
          <a:off x="3724275" y="123825"/>
          <a:ext cx="2267909" cy="8047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876300</xdr:colOff>
      <xdr:row>2</xdr:row>
      <xdr:rowOff>96932</xdr:rowOff>
    </xdr:from>
    <xdr:to>
      <xdr:col>6</xdr:col>
      <xdr:colOff>3614457</xdr:colOff>
      <xdr:row>8</xdr:row>
      <xdr:rowOff>57150</xdr:rowOff>
    </xdr:to>
    <xdr:sp macro="" textlink="">
      <xdr:nvSpPr>
        <xdr:cNvPr id="6" name="Tekstvak 5">
          <a:extLst>
            <a:ext uri="{FF2B5EF4-FFF2-40B4-BE49-F238E27FC236}">
              <a16:creationId xmlns:a16="http://schemas.microsoft.com/office/drawing/2014/main" id="{00000000-0008-0000-0400-000006000000}"/>
            </a:ext>
          </a:extLst>
        </xdr:cNvPr>
        <xdr:cNvSpPr txBox="1"/>
      </xdr:nvSpPr>
      <xdr:spPr>
        <a:xfrm>
          <a:off x="7724775" y="42078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xdr:from>
      <xdr:col>0</xdr:col>
      <xdr:colOff>57150</xdr:colOff>
      <xdr:row>5</xdr:row>
      <xdr:rowOff>76200</xdr:rowOff>
    </xdr:from>
    <xdr:to>
      <xdr:col>5</xdr:col>
      <xdr:colOff>809626</xdr:colOff>
      <xdr:row>33</xdr:row>
      <xdr:rowOff>114300</xdr:rowOff>
    </xdr:to>
    <xdr:graphicFrame macro="">
      <xdr:nvGraphicFramePr>
        <xdr:cNvPr id="8" name="Grafiek 2">
          <a:extLst>
            <a:ext uri="{FF2B5EF4-FFF2-40B4-BE49-F238E27FC236}">
              <a16:creationId xmlns:a16="http://schemas.microsoft.com/office/drawing/2014/main" id="{47EEBB11-0AB1-4DE9-AB45-7DFBA91E9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1781175</xdr:colOff>
      <xdr:row>0</xdr:row>
      <xdr:rowOff>47625</xdr:rowOff>
    </xdr:from>
    <xdr:to>
      <xdr:col>5</xdr:col>
      <xdr:colOff>752474</xdr:colOff>
      <xdr:row>4</xdr:row>
      <xdr:rowOff>142470</xdr:rowOff>
    </xdr:to>
    <xdr:pic>
      <xdr:nvPicPr>
        <xdr:cNvPr id="4" name="Afbeelding 3">
          <a:extLst>
            <a:ext uri="{FF2B5EF4-FFF2-40B4-BE49-F238E27FC236}">
              <a16:creationId xmlns:a16="http://schemas.microsoft.com/office/drawing/2014/main" id="{430398DB-4B68-ED8F-0F2C-2107A31270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0" y="47625"/>
          <a:ext cx="2266949" cy="809220"/>
        </a:xfrm>
        <a:prstGeom prst="rect">
          <a:avLst/>
        </a:prstGeom>
      </xdr:spPr>
    </xdr:pic>
    <xdr:clientData/>
  </xdr:twoCellAnchor>
  <xdr:twoCellAnchor>
    <xdr:from>
      <xdr:col>1</xdr:col>
      <xdr:colOff>1819275</xdr:colOff>
      <xdr:row>33</xdr:row>
      <xdr:rowOff>38100</xdr:rowOff>
    </xdr:from>
    <xdr:to>
      <xdr:col>3</xdr:col>
      <xdr:colOff>628650</xdr:colOff>
      <xdr:row>36</xdr:row>
      <xdr:rowOff>114300</xdr:rowOff>
    </xdr:to>
    <xdr:sp macro="" textlink="">
      <xdr:nvSpPr>
        <xdr:cNvPr id="2" name="Tekstvak 1">
          <a:extLst>
            <a:ext uri="{FF2B5EF4-FFF2-40B4-BE49-F238E27FC236}">
              <a16:creationId xmlns:a16="http://schemas.microsoft.com/office/drawing/2014/main" id="{445587DE-342A-4DEC-A962-74FEDD2316B9}"/>
            </a:ext>
          </a:extLst>
        </xdr:cNvPr>
        <xdr:cNvSpPr txBox="1"/>
      </xdr:nvSpPr>
      <xdr:spPr>
        <a:xfrm>
          <a:off x="2000250" y="5448300"/>
          <a:ext cx="40100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            Gemiddelde jaarprijs tot datum</a:t>
          </a:r>
        </a:p>
        <a:p>
          <a:r>
            <a:rPr lang="nl-NL" sz="1100" baseline="0"/>
            <a:t>            Gemiddelde weekprijs</a:t>
          </a:r>
          <a:endParaRPr lang="nl-NL" sz="1100"/>
        </a:p>
      </xdr:txBody>
    </xdr:sp>
    <xdr:clientData/>
  </xdr:twoCellAnchor>
  <xdr:twoCellAnchor>
    <xdr:from>
      <xdr:col>1</xdr:col>
      <xdr:colOff>1952625</xdr:colOff>
      <xdr:row>34</xdr:row>
      <xdr:rowOff>9525</xdr:rowOff>
    </xdr:from>
    <xdr:to>
      <xdr:col>1</xdr:col>
      <xdr:colOff>2171700</xdr:colOff>
      <xdr:row>34</xdr:row>
      <xdr:rowOff>9525</xdr:rowOff>
    </xdr:to>
    <xdr:cxnSp macro="">
      <xdr:nvCxnSpPr>
        <xdr:cNvPr id="3" name="Rechte verbindingslijn 2">
          <a:extLst>
            <a:ext uri="{FF2B5EF4-FFF2-40B4-BE49-F238E27FC236}">
              <a16:creationId xmlns:a16="http://schemas.microsoft.com/office/drawing/2014/main" id="{B8F84432-34DA-40B7-A54F-F65BBDE906FB}"/>
            </a:ext>
          </a:extLst>
        </xdr:cNvPr>
        <xdr:cNvCxnSpPr/>
      </xdr:nvCxnSpPr>
      <xdr:spPr bwMode="auto">
        <a:xfrm>
          <a:off x="2133600" y="5581650"/>
          <a:ext cx="219075" cy="0"/>
        </a:xfrm>
        <a:prstGeom prst="line">
          <a:avLst/>
        </a:prstGeom>
        <a:ln cmpd="sng">
          <a:solidFill>
            <a:schemeClr val="accent6">
              <a:lumMod val="60000"/>
              <a:lumOff val="40000"/>
            </a:schemeClr>
          </a:solidFill>
          <a:headEnd type="none" w="med" len="med"/>
          <a:tailEnd type="none" w="med" len="med"/>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1</xdr:col>
      <xdr:colOff>1952625</xdr:colOff>
      <xdr:row>35</xdr:row>
      <xdr:rowOff>19050</xdr:rowOff>
    </xdr:from>
    <xdr:to>
      <xdr:col>1</xdr:col>
      <xdr:colOff>2171700</xdr:colOff>
      <xdr:row>35</xdr:row>
      <xdr:rowOff>19050</xdr:rowOff>
    </xdr:to>
    <xdr:cxnSp macro="">
      <xdr:nvCxnSpPr>
        <xdr:cNvPr id="5" name="Rechte verbindingslijn 4">
          <a:extLst>
            <a:ext uri="{FF2B5EF4-FFF2-40B4-BE49-F238E27FC236}">
              <a16:creationId xmlns:a16="http://schemas.microsoft.com/office/drawing/2014/main" id="{8BB6FDB3-B8D7-447A-BBAD-F4C83C62A869}"/>
            </a:ext>
          </a:extLst>
        </xdr:cNvPr>
        <xdr:cNvCxnSpPr/>
      </xdr:nvCxnSpPr>
      <xdr:spPr bwMode="auto">
        <a:xfrm>
          <a:off x="2133600" y="5753100"/>
          <a:ext cx="219075" cy="0"/>
        </a:xfrm>
        <a:prstGeom prst="line">
          <a:avLst/>
        </a:prstGeom>
        <a:ln>
          <a:solidFill>
            <a:schemeClr val="accent6">
              <a:lumMod val="75000"/>
            </a:schemeClr>
          </a:solidFill>
          <a:headEnd type="none" w="med" len="med"/>
          <a:tailEnd type="none" w="med" len="med"/>
        </a:ln>
        <a:effectLst/>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333375</xdr:colOff>
      <xdr:row>2</xdr:row>
      <xdr:rowOff>77882</xdr:rowOff>
    </xdr:from>
    <xdr:to>
      <xdr:col>7</xdr:col>
      <xdr:colOff>3500157</xdr:colOff>
      <xdr:row>8</xdr:row>
      <xdr:rowOff>38100</xdr:rowOff>
    </xdr:to>
    <xdr:sp macro="" textlink="">
      <xdr:nvSpPr>
        <xdr:cNvPr id="6" name="Tekstvak 5">
          <a:extLst>
            <a:ext uri="{FF2B5EF4-FFF2-40B4-BE49-F238E27FC236}">
              <a16:creationId xmlns:a16="http://schemas.microsoft.com/office/drawing/2014/main" id="{00000000-0008-0000-0500-000006000000}"/>
            </a:ext>
          </a:extLst>
        </xdr:cNvPr>
        <xdr:cNvSpPr txBox="1"/>
      </xdr:nvSpPr>
      <xdr:spPr>
        <a:xfrm>
          <a:off x="7791450" y="40173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xdr:from>
      <xdr:col>1</xdr:col>
      <xdr:colOff>0</xdr:colOff>
      <xdr:row>6</xdr:row>
      <xdr:rowOff>0</xdr:rowOff>
    </xdr:from>
    <xdr:to>
      <xdr:col>6</xdr:col>
      <xdr:colOff>238125</xdr:colOff>
      <xdr:row>32</xdr:row>
      <xdr:rowOff>85725</xdr:rowOff>
    </xdr:to>
    <xdr:graphicFrame macro="">
      <xdr:nvGraphicFramePr>
        <xdr:cNvPr id="5" name="Grafiek 3">
          <a:extLst>
            <a:ext uri="{FF2B5EF4-FFF2-40B4-BE49-F238E27FC236}">
              <a16:creationId xmlns:a16="http://schemas.microsoft.com/office/drawing/2014/main" id="{7D5E0A80-2FA8-4F19-8467-4EB001B63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0</xdr:row>
      <xdr:rowOff>76200</xdr:rowOff>
    </xdr:from>
    <xdr:to>
      <xdr:col>6</xdr:col>
      <xdr:colOff>191459</xdr:colOff>
      <xdr:row>5</xdr:row>
      <xdr:rowOff>4642</xdr:rowOff>
    </xdr:to>
    <xdr:pic>
      <xdr:nvPicPr>
        <xdr:cNvPr id="2" name="Afbeelding 1">
          <a:extLst>
            <a:ext uri="{FF2B5EF4-FFF2-40B4-BE49-F238E27FC236}">
              <a16:creationId xmlns:a16="http://schemas.microsoft.com/office/drawing/2014/main" id="{43B213F7-5D71-95EE-66D2-A52D87A68B2E}"/>
            </a:ext>
          </a:extLst>
        </xdr:cNvPr>
        <xdr:cNvPicPr>
          <a:picLocks noChangeAspect="1"/>
        </xdr:cNvPicPr>
      </xdr:nvPicPr>
      <xdr:blipFill>
        <a:blip xmlns:r="http://schemas.openxmlformats.org/officeDocument/2006/relationships" r:embed="rId2"/>
        <a:stretch>
          <a:fillRect/>
        </a:stretch>
      </xdr:blipFill>
      <xdr:spPr>
        <a:xfrm>
          <a:off x="5381625" y="76200"/>
          <a:ext cx="2267909" cy="804742"/>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17"/>
  <sheetViews>
    <sheetView tabSelected="1" topLeftCell="B1" zoomScaleNormal="100" workbookViewId="0">
      <pane ySplit="6" topLeftCell="A189" activePane="bottomLeft" state="frozen"/>
      <selection activeCell="C34" sqref="C34"/>
      <selection pane="bottomLeft" activeCell="G206" sqref="G206"/>
    </sheetView>
  </sheetViews>
  <sheetFormatPr defaultColWidth="0" defaultRowHeight="0" customHeight="1" zeroHeight="1" x14ac:dyDescent="0.2"/>
  <cols>
    <col min="1" max="1" width="3" style="11" hidden="1" customWidth="1"/>
    <col min="2" max="2" width="10.7109375" style="29" customWidth="1"/>
    <col min="3" max="3" width="15.85546875" style="30" customWidth="1"/>
    <col min="4" max="8" width="14.28515625" style="30" customWidth="1"/>
    <col min="9" max="9" width="16.28515625" style="30" customWidth="1"/>
    <col min="10" max="10" width="10.7109375" style="30" hidden="1" customWidth="1"/>
    <col min="11" max="11" width="18.5703125" style="30" customWidth="1"/>
    <col min="12" max="13" width="10.85546875" style="12" customWidth="1"/>
    <col min="14" max="14" width="64.7109375" style="12" customWidth="1"/>
    <col min="15" max="15" width="0.85546875" style="13" customWidth="1"/>
    <col min="16" max="16" width="9.140625" style="13" hidden="1" customWidth="1"/>
    <col min="17" max="30" width="0" style="13" hidden="1" customWidth="1"/>
    <col min="31" max="16384" width="9.140625" style="13" hidden="1"/>
  </cols>
  <sheetData>
    <row r="1" spans="1:16" s="12" customFormat="1" ht="48.75" customHeight="1" x14ac:dyDescent="0.2">
      <c r="A1" s="11"/>
      <c r="B1" s="52" t="s">
        <v>14</v>
      </c>
      <c r="C1" s="52"/>
      <c r="D1" s="52"/>
      <c r="E1" s="52"/>
      <c r="F1" s="52"/>
      <c r="G1" s="52"/>
      <c r="H1" s="52"/>
      <c r="I1" s="13"/>
      <c r="J1" s="13"/>
      <c r="K1" s="13"/>
      <c r="L1" s="13"/>
      <c r="M1" s="13"/>
      <c r="N1" s="54"/>
      <c r="O1" s="54"/>
      <c r="P1" s="54"/>
    </row>
    <row r="2" spans="1:16" s="12" customFormat="1" ht="12.75" x14ac:dyDescent="0.2">
      <c r="A2" s="11"/>
      <c r="B2" s="14"/>
      <c r="C2" s="15"/>
      <c r="D2" s="15"/>
      <c r="E2" s="15"/>
      <c r="F2" s="15"/>
      <c r="G2" s="15"/>
      <c r="H2" s="15"/>
      <c r="I2" s="15"/>
      <c r="J2" s="15"/>
      <c r="K2" s="15"/>
      <c r="L2" s="16"/>
      <c r="M2" s="16"/>
      <c r="N2" s="54"/>
      <c r="O2" s="54"/>
      <c r="P2" s="54"/>
    </row>
    <row r="3" spans="1:16" s="12" customFormat="1" ht="12.75" x14ac:dyDescent="0.2">
      <c r="A3" s="11"/>
      <c r="B3" s="55" t="s">
        <v>4</v>
      </c>
      <c r="C3" s="56"/>
      <c r="D3" s="56"/>
      <c r="E3" s="56"/>
      <c r="F3" s="56"/>
      <c r="G3" s="56"/>
      <c r="H3" s="56"/>
      <c r="I3" s="17"/>
      <c r="J3" s="17"/>
      <c r="K3" s="17"/>
      <c r="L3" s="16"/>
      <c r="M3" s="16"/>
      <c r="N3" s="18"/>
      <c r="O3" s="18"/>
      <c r="P3" s="18"/>
    </row>
    <row r="4" spans="1:16" s="12" customFormat="1" ht="12.75" x14ac:dyDescent="0.2">
      <c r="A4" s="11"/>
      <c r="B4" s="17" t="s">
        <v>3</v>
      </c>
      <c r="C4" s="15"/>
      <c r="D4" s="15"/>
      <c r="E4" s="15"/>
      <c r="F4" s="15"/>
      <c r="G4" s="15"/>
      <c r="H4" s="15"/>
      <c r="I4" s="15"/>
      <c r="J4" s="15"/>
      <c r="K4" s="15"/>
      <c r="L4" s="16"/>
      <c r="M4" s="16"/>
      <c r="N4" s="5"/>
      <c r="O4" s="19"/>
      <c r="P4" s="19"/>
    </row>
    <row r="5" spans="1:16" s="12" customFormat="1" ht="12.75" x14ac:dyDescent="0.2">
      <c r="A5" s="11"/>
      <c r="B5" s="17"/>
      <c r="C5" s="22"/>
      <c r="D5" s="22"/>
      <c r="E5" s="22"/>
      <c r="F5" s="22"/>
      <c r="G5" s="22"/>
      <c r="H5" s="22"/>
      <c r="I5" s="53" t="s">
        <v>19</v>
      </c>
      <c r="J5" s="53"/>
      <c r="K5" s="53"/>
      <c r="L5" s="16"/>
      <c r="M5" s="16"/>
      <c r="N5" s="20"/>
      <c r="O5" s="16"/>
      <c r="P5" s="16"/>
    </row>
    <row r="6" spans="1:16" s="12" customFormat="1" ht="12.75" x14ac:dyDescent="0.2">
      <c r="A6" s="11"/>
      <c r="B6" s="23" t="s">
        <v>2</v>
      </c>
      <c r="C6" s="24" t="s">
        <v>9</v>
      </c>
      <c r="D6" s="24" t="s">
        <v>15</v>
      </c>
      <c r="E6" s="24" t="s">
        <v>17</v>
      </c>
      <c r="F6" s="24" t="s">
        <v>16</v>
      </c>
      <c r="G6" s="51" t="s">
        <v>24</v>
      </c>
      <c r="H6" s="24" t="s">
        <v>1</v>
      </c>
      <c r="I6" s="25" t="s">
        <v>0</v>
      </c>
      <c r="J6" s="25" t="s">
        <v>13</v>
      </c>
      <c r="K6" s="24" t="s">
        <v>10</v>
      </c>
      <c r="L6" s="16"/>
      <c r="M6" s="16"/>
      <c r="N6" s="20"/>
      <c r="O6" s="16"/>
      <c r="P6" s="16"/>
    </row>
    <row r="7" spans="1:16" s="12" customFormat="1" ht="12.75" x14ac:dyDescent="0.2">
      <c r="A7" s="11">
        <v>1</v>
      </c>
      <c r="B7" s="35">
        <v>45292</v>
      </c>
      <c r="C7" s="2">
        <f t="shared" ref="C7:C70" si="0">IF(H7&gt;0,A7,"")</f>
        <v>1</v>
      </c>
      <c r="D7" s="26">
        <v>170.84</v>
      </c>
      <c r="E7" s="26">
        <v>161.91999999999999</v>
      </c>
      <c r="F7" s="26">
        <v>88.02</v>
      </c>
      <c r="G7" s="26"/>
      <c r="H7" s="27">
        <v>154.63999999999999</v>
      </c>
      <c r="I7" s="28">
        <f>IF(H7="","",AVERAGE(H7:H7))</f>
        <v>154.63999999999999</v>
      </c>
      <c r="J7" s="28">
        <f>IF(I7="","",(AVERAGE(H7:H7)))</f>
        <v>154.63999999999999</v>
      </c>
      <c r="K7" s="28">
        <f>IF(H7="","",AVERAGE($H$7:H7))</f>
        <v>154.63999999999999</v>
      </c>
      <c r="L7" s="16"/>
      <c r="M7" s="16"/>
      <c r="N7" s="20"/>
      <c r="O7" s="13"/>
      <c r="P7" s="13"/>
    </row>
    <row r="8" spans="1:16" s="12" customFormat="1" ht="12.75" x14ac:dyDescent="0.2">
      <c r="A8" s="11">
        <v>1</v>
      </c>
      <c r="B8" s="35">
        <v>45293</v>
      </c>
      <c r="C8" s="2">
        <f t="shared" si="0"/>
        <v>1</v>
      </c>
      <c r="D8" s="26">
        <v>170.84</v>
      </c>
      <c r="E8" s="26">
        <v>161.91999999999999</v>
      </c>
      <c r="F8" s="26">
        <v>88.02</v>
      </c>
      <c r="G8" s="26"/>
      <c r="H8" s="27">
        <v>154.63999999999999</v>
      </c>
      <c r="I8" s="28">
        <f>IF(H8="","",AVERAGE(H7:H8))</f>
        <v>154.63999999999999</v>
      </c>
      <c r="J8" s="28">
        <f>IF(I7="","",(AVERAGE(H7:H8)))</f>
        <v>154.63999999999999</v>
      </c>
      <c r="K8" s="28">
        <f>IF(H8="","",AVERAGE($H$7:H8))</f>
        <v>154.63999999999999</v>
      </c>
      <c r="L8" s="13"/>
      <c r="M8" s="13"/>
      <c r="N8" s="13"/>
      <c r="O8" s="13"/>
      <c r="P8" s="13"/>
    </row>
    <row r="9" spans="1:16" s="12" customFormat="1" ht="12.75" customHeight="1" x14ac:dyDescent="0.2">
      <c r="A9" s="11">
        <v>1</v>
      </c>
      <c r="B9" s="35">
        <v>45294</v>
      </c>
      <c r="C9" s="2">
        <f t="shared" si="0"/>
        <v>1</v>
      </c>
      <c r="D9" s="26">
        <v>171.67</v>
      </c>
      <c r="E9" s="26">
        <v>161.91999999999999</v>
      </c>
      <c r="F9" s="26">
        <v>88.02</v>
      </c>
      <c r="G9" s="26"/>
      <c r="H9" s="27">
        <v>155.46</v>
      </c>
      <c r="I9" s="28">
        <f>IF(H9="","",AVERAGE(H7:H9))</f>
        <v>154.91333333333333</v>
      </c>
      <c r="J9" s="28">
        <f>IF(I7="","",(AVERAGE(H7:H9)))</f>
        <v>154.91333333333333</v>
      </c>
      <c r="K9" s="28">
        <f>IF(H9="","",AVERAGE($H$7:H9))</f>
        <v>154.91333333333333</v>
      </c>
      <c r="L9" s="13"/>
      <c r="M9" s="13"/>
      <c r="N9" s="13"/>
      <c r="O9" s="13"/>
      <c r="P9" s="13"/>
    </row>
    <row r="10" spans="1:16" s="12" customFormat="1" ht="12.75" x14ac:dyDescent="0.2">
      <c r="A10" s="11">
        <v>1</v>
      </c>
      <c r="B10" s="35">
        <v>45295</v>
      </c>
      <c r="C10" s="2">
        <f>IF(H10&gt;0,A10,"")</f>
        <v>1</v>
      </c>
      <c r="D10" s="26">
        <v>171.67</v>
      </c>
      <c r="E10" s="26">
        <v>161.91999999999999</v>
      </c>
      <c r="F10" s="26">
        <v>88.02</v>
      </c>
      <c r="G10" s="26"/>
      <c r="H10" s="27">
        <v>156.29</v>
      </c>
      <c r="I10" s="28">
        <f>IF(H10="","",AVERAGE(H7:H10))</f>
        <v>155.25749999999999</v>
      </c>
      <c r="J10" s="28">
        <f>IF(I7="","",(AVERAGE(H7:H10)))</f>
        <v>155.25749999999999</v>
      </c>
      <c r="K10" s="28">
        <f>IF(H10="","",AVERAGE($H$7:H10))</f>
        <v>155.25749999999999</v>
      </c>
      <c r="L10" s="13"/>
      <c r="M10" s="13"/>
      <c r="N10" s="13"/>
      <c r="O10" s="13"/>
      <c r="P10" s="13"/>
    </row>
    <row r="11" spans="1:16" s="12" customFormat="1" ht="12.75" x14ac:dyDescent="0.2">
      <c r="A11" s="11">
        <v>1</v>
      </c>
      <c r="B11" s="35">
        <v>45296</v>
      </c>
      <c r="C11" s="2">
        <f t="shared" si="0"/>
        <v>1</v>
      </c>
      <c r="D11" s="26">
        <v>172.49</v>
      </c>
      <c r="E11" s="26">
        <v>161.91999999999999</v>
      </c>
      <c r="F11" s="26">
        <v>88.02</v>
      </c>
      <c r="G11" s="26"/>
      <c r="H11" s="27">
        <v>156.29</v>
      </c>
      <c r="I11" s="28">
        <f>IF(H11="","",AVERAGE(H7:H11))</f>
        <v>155.464</v>
      </c>
      <c r="J11" s="28">
        <f>IF(I7="","",(AVERAGE(H7:H11)))</f>
        <v>155.464</v>
      </c>
      <c r="K11" s="28">
        <f>IF(H11="","",AVERAGE($H$7:H11))</f>
        <v>155.464</v>
      </c>
      <c r="L11" s="13"/>
      <c r="M11" s="13"/>
      <c r="N11" s="13"/>
      <c r="O11" s="13"/>
      <c r="P11" s="13"/>
    </row>
    <row r="12" spans="1:16" s="12" customFormat="1" ht="12.75" x14ac:dyDescent="0.2">
      <c r="A12" s="11">
        <v>1</v>
      </c>
      <c r="B12" s="35">
        <v>45297</v>
      </c>
      <c r="C12" s="2">
        <f t="shared" si="0"/>
        <v>1</v>
      </c>
      <c r="D12" s="26">
        <v>172.49</v>
      </c>
      <c r="E12" s="26">
        <v>161.91999999999999</v>
      </c>
      <c r="F12" s="26">
        <v>88.02</v>
      </c>
      <c r="G12" s="26"/>
      <c r="H12" s="27">
        <v>156.29</v>
      </c>
      <c r="I12" s="28">
        <f>IF(H12="","",AVERAGE(H7:H12))</f>
        <v>155.60166666666666</v>
      </c>
      <c r="J12" s="28">
        <f>IF(I7="","",(AVERAGE(H7:H12)))</f>
        <v>155.60166666666666</v>
      </c>
      <c r="K12" s="28">
        <f>IF(H12="","",AVERAGE($H$7:H12))</f>
        <v>155.60166666666666</v>
      </c>
      <c r="L12" s="13"/>
      <c r="M12" s="13"/>
      <c r="N12" s="13"/>
      <c r="O12" s="13"/>
      <c r="P12" s="13"/>
    </row>
    <row r="13" spans="1:16" s="12" customFormat="1" ht="12.75" x14ac:dyDescent="0.2">
      <c r="A13" s="11">
        <v>1</v>
      </c>
      <c r="B13" s="35">
        <v>45298</v>
      </c>
      <c r="C13" s="2">
        <f t="shared" si="0"/>
        <v>1</v>
      </c>
      <c r="D13" s="26">
        <v>172.49</v>
      </c>
      <c r="E13" s="26">
        <v>161.91999999999999</v>
      </c>
      <c r="F13" s="26">
        <v>88.02</v>
      </c>
      <c r="G13" s="26"/>
      <c r="H13" s="27">
        <v>156.29</v>
      </c>
      <c r="I13" s="28">
        <f>IF(H13="","",AVERAGE(H7:H13))</f>
        <v>155.69999999999999</v>
      </c>
      <c r="J13" s="28">
        <f>IF(I7="","",(AVERAGE(H7:H13)))</f>
        <v>155.69999999999999</v>
      </c>
      <c r="K13" s="28">
        <f>IF(H13="","",AVERAGE($H$7:H13))</f>
        <v>155.69999999999999</v>
      </c>
      <c r="L13" s="13"/>
      <c r="M13" s="13"/>
      <c r="N13" s="13"/>
      <c r="O13" s="13"/>
      <c r="P13" s="13"/>
    </row>
    <row r="14" spans="1:16" s="12" customFormat="1" ht="12.75" x14ac:dyDescent="0.2">
      <c r="A14" s="11">
        <v>2</v>
      </c>
      <c r="B14" s="35">
        <v>45299</v>
      </c>
      <c r="C14" s="2">
        <f t="shared" si="0"/>
        <v>2</v>
      </c>
      <c r="D14" s="26">
        <v>172.49</v>
      </c>
      <c r="E14" s="26">
        <v>161.91999999999999</v>
      </c>
      <c r="F14" s="26">
        <v>88.02</v>
      </c>
      <c r="G14" s="26"/>
      <c r="H14" s="27">
        <v>156.29</v>
      </c>
      <c r="I14" s="28">
        <f t="shared" ref="I14" si="1">IF(H14="","",AVERAGE(H14:H14))</f>
        <v>156.29</v>
      </c>
      <c r="J14" s="28">
        <f t="shared" ref="J14" si="2">IF(I14="","",(AVERAGE(H14:H14)))</f>
        <v>156.29</v>
      </c>
      <c r="K14" s="28">
        <f>IF(H14="","",AVERAGE($H$7:H14))</f>
        <v>155.77374999999998</v>
      </c>
      <c r="L14" s="13"/>
      <c r="M14" s="13"/>
      <c r="N14" s="13"/>
      <c r="O14" s="13"/>
      <c r="P14" s="13"/>
    </row>
    <row r="15" spans="1:16" s="12" customFormat="1" ht="12.75" x14ac:dyDescent="0.2">
      <c r="A15" s="11">
        <v>2</v>
      </c>
      <c r="B15" s="35">
        <v>45300</v>
      </c>
      <c r="C15" s="2">
        <f t="shared" si="0"/>
        <v>2</v>
      </c>
      <c r="D15" s="26">
        <v>172.49</v>
      </c>
      <c r="E15" s="26">
        <v>146.91999999999999</v>
      </c>
      <c r="F15" s="26">
        <v>88.02</v>
      </c>
      <c r="G15" s="26"/>
      <c r="H15" s="27">
        <v>156.29</v>
      </c>
      <c r="I15" s="28">
        <f t="shared" ref="I15" si="3">IF(H15="","",AVERAGE(H14:H15))</f>
        <v>156.29</v>
      </c>
      <c r="J15" s="28">
        <f t="shared" ref="J15" si="4">IF(I14="","",(AVERAGE(H14:H15)))</f>
        <v>156.29</v>
      </c>
      <c r="K15" s="28">
        <f>IF(H15="","",AVERAGE($H$7:H15))</f>
        <v>155.83111111111108</v>
      </c>
      <c r="L15" s="13"/>
      <c r="M15" s="13"/>
      <c r="N15" s="13"/>
      <c r="O15" s="13"/>
      <c r="P15" s="13"/>
    </row>
    <row r="16" spans="1:16" s="12" customFormat="1" ht="12.75" x14ac:dyDescent="0.2">
      <c r="A16" s="11">
        <v>2</v>
      </c>
      <c r="B16" s="35">
        <v>45301</v>
      </c>
      <c r="C16" s="2">
        <f t="shared" si="0"/>
        <v>2</v>
      </c>
      <c r="D16" s="26">
        <v>172.49</v>
      </c>
      <c r="E16" s="26">
        <v>146.91999999999999</v>
      </c>
      <c r="F16" s="26">
        <v>88.02</v>
      </c>
      <c r="G16" s="26"/>
      <c r="H16" s="27">
        <v>156.29</v>
      </c>
      <c r="I16" s="28">
        <f t="shared" ref="I16" si="5">IF(H16="","",AVERAGE(H14:H16))</f>
        <v>156.29</v>
      </c>
      <c r="J16" s="28">
        <f t="shared" ref="J16" si="6">IF(I14="","",(AVERAGE(H14:H16)))</f>
        <v>156.29</v>
      </c>
      <c r="K16" s="28">
        <f>IF(H16="","",AVERAGE($H$7:H16))</f>
        <v>155.87699999999998</v>
      </c>
      <c r="L16" s="13"/>
      <c r="M16" s="13"/>
      <c r="N16" s="13"/>
      <c r="O16" s="13"/>
      <c r="P16" s="13"/>
    </row>
    <row r="17" spans="1:16" s="12" customFormat="1" ht="12.75" x14ac:dyDescent="0.2">
      <c r="A17" s="11">
        <v>2</v>
      </c>
      <c r="B17" s="35">
        <v>45302</v>
      </c>
      <c r="C17" s="2">
        <f t="shared" si="0"/>
        <v>2</v>
      </c>
      <c r="D17" s="26">
        <v>172.49</v>
      </c>
      <c r="E17" s="26">
        <v>146.91999999999999</v>
      </c>
      <c r="F17" s="26">
        <v>88.02</v>
      </c>
      <c r="G17" s="26"/>
      <c r="H17" s="27">
        <v>156.29</v>
      </c>
      <c r="I17" s="28">
        <f t="shared" ref="I17" si="7">IF(H17="","",AVERAGE(H14:H17))</f>
        <v>156.29</v>
      </c>
      <c r="J17" s="28">
        <f t="shared" ref="J17" si="8">IF(I14="","",(AVERAGE(H14:H17)))</f>
        <v>156.29</v>
      </c>
      <c r="K17" s="28">
        <f>IF(H17="","",AVERAGE($H$7:H17))</f>
        <v>155.91454545454542</v>
      </c>
      <c r="L17" s="13"/>
      <c r="M17" s="13"/>
      <c r="N17" s="13"/>
      <c r="O17" s="13"/>
      <c r="P17" s="13"/>
    </row>
    <row r="18" spans="1:16" s="12" customFormat="1" ht="12.75" x14ac:dyDescent="0.2">
      <c r="A18" s="11">
        <v>2</v>
      </c>
      <c r="B18" s="35">
        <v>45303</v>
      </c>
      <c r="C18" s="2">
        <f t="shared" si="0"/>
        <v>2</v>
      </c>
      <c r="D18" s="26">
        <v>172.49</v>
      </c>
      <c r="E18" s="26">
        <v>146.91999999999999</v>
      </c>
      <c r="F18" s="26">
        <v>88.02</v>
      </c>
      <c r="G18" s="26"/>
      <c r="H18" s="27">
        <v>156.29</v>
      </c>
      <c r="I18" s="28">
        <f t="shared" ref="I18" si="9">IF(H18="","",AVERAGE(H14:H18))</f>
        <v>156.29</v>
      </c>
      <c r="J18" s="28">
        <f t="shared" ref="J18" si="10">IF(I14="","",(AVERAGE(H14:H18)))</f>
        <v>156.29</v>
      </c>
      <c r="K18" s="28">
        <f>IF(H18="","",AVERAGE($H$7:H18))</f>
        <v>155.9458333333333</v>
      </c>
      <c r="L18" s="13"/>
      <c r="M18" s="13"/>
      <c r="N18" s="13"/>
      <c r="O18" s="13"/>
      <c r="P18" s="13"/>
    </row>
    <row r="19" spans="1:16" s="12" customFormat="1" ht="12.75" x14ac:dyDescent="0.2">
      <c r="A19" s="11">
        <v>2</v>
      </c>
      <c r="B19" s="35">
        <v>45304</v>
      </c>
      <c r="C19" s="2">
        <f t="shared" si="0"/>
        <v>2</v>
      </c>
      <c r="D19" s="26">
        <v>172.49</v>
      </c>
      <c r="E19" s="26">
        <v>146.91999999999999</v>
      </c>
      <c r="F19" s="26">
        <v>88.02</v>
      </c>
      <c r="G19" s="26"/>
      <c r="H19" s="27">
        <v>157.12</v>
      </c>
      <c r="I19" s="28">
        <f t="shared" ref="I19" si="11">IF(H19="","",AVERAGE(H14:H19))</f>
        <v>156.42833333333331</v>
      </c>
      <c r="J19" s="28">
        <f t="shared" ref="J19" si="12">IF(I14="","",(AVERAGE(H14:H19)))</f>
        <v>156.42833333333331</v>
      </c>
      <c r="K19" s="28">
        <f>IF(H19="","",AVERAGE($H$7:H19))</f>
        <v>156.03615384615384</v>
      </c>
      <c r="L19" s="13"/>
      <c r="M19" s="13"/>
      <c r="N19" s="13"/>
      <c r="O19" s="13"/>
      <c r="P19" s="13"/>
    </row>
    <row r="20" spans="1:16" s="12" customFormat="1" ht="12.75" x14ac:dyDescent="0.2">
      <c r="A20" s="11">
        <v>2</v>
      </c>
      <c r="B20" s="35">
        <v>45305</v>
      </c>
      <c r="C20" s="2">
        <f t="shared" si="0"/>
        <v>2</v>
      </c>
      <c r="D20" s="27">
        <v>172.49</v>
      </c>
      <c r="E20" s="27">
        <v>146.91999999999999</v>
      </c>
      <c r="F20" s="27">
        <v>88.02</v>
      </c>
      <c r="G20" s="27"/>
      <c r="H20" s="27">
        <v>157.12</v>
      </c>
      <c r="I20" s="28">
        <f t="shared" ref="I20" si="13">IF(H20="","",AVERAGE(H14:H20))</f>
        <v>156.52714285714288</v>
      </c>
      <c r="J20" s="28">
        <f>IF(I14="","",(AVERAGE(H14:H20)))</f>
        <v>156.52714285714288</v>
      </c>
      <c r="K20" s="28">
        <f>IF(H20="","",AVERAGE($H$7:H20))</f>
        <v>156.11357142857142</v>
      </c>
      <c r="L20" s="13"/>
      <c r="M20" s="13"/>
      <c r="N20" s="13"/>
      <c r="O20" s="13"/>
      <c r="P20" s="13"/>
    </row>
    <row r="21" spans="1:16" s="12" customFormat="1" ht="12.75" x14ac:dyDescent="0.2">
      <c r="A21" s="11">
        <v>3</v>
      </c>
      <c r="B21" s="35">
        <v>45306</v>
      </c>
      <c r="C21" s="2">
        <f t="shared" si="0"/>
        <v>3</v>
      </c>
      <c r="D21" s="27">
        <v>172.49</v>
      </c>
      <c r="E21" s="27">
        <v>146.91999999999999</v>
      </c>
      <c r="F21" s="27">
        <v>88.02</v>
      </c>
      <c r="G21" s="27"/>
      <c r="H21" s="27">
        <v>157.12</v>
      </c>
      <c r="I21" s="28">
        <f t="shared" ref="I21" si="14">IF(H21="","",AVERAGE(H21:H21))</f>
        <v>157.12</v>
      </c>
      <c r="J21" s="28">
        <f t="shared" ref="J21" si="15">IF(I21="","",(AVERAGE(H21:H21)))</f>
        <v>157.12</v>
      </c>
      <c r="K21" s="28">
        <f>IF(H21="","",AVERAGE($H$7:H21))</f>
        <v>156.18066666666664</v>
      </c>
      <c r="L21" s="13"/>
      <c r="M21" s="13"/>
      <c r="N21" s="13"/>
      <c r="O21" s="13"/>
      <c r="P21" s="13"/>
    </row>
    <row r="22" spans="1:16" s="12" customFormat="1" ht="12.75" x14ac:dyDescent="0.2">
      <c r="A22" s="11">
        <v>3</v>
      </c>
      <c r="B22" s="35">
        <v>45307</v>
      </c>
      <c r="C22" s="2">
        <f t="shared" si="0"/>
        <v>3</v>
      </c>
      <c r="D22" s="27">
        <v>173.32</v>
      </c>
      <c r="E22" s="27">
        <v>146.91999999999999</v>
      </c>
      <c r="F22" s="27">
        <v>88.02</v>
      </c>
      <c r="G22" s="27"/>
      <c r="H22" s="27">
        <v>157.12</v>
      </c>
      <c r="I22" s="28">
        <f t="shared" ref="I22" si="16">IF(H22="","",AVERAGE(H21:H22))</f>
        <v>157.12</v>
      </c>
      <c r="J22" s="28">
        <f t="shared" ref="J22" si="17">IF(I21="","",(AVERAGE(H21:H22)))</f>
        <v>157.12</v>
      </c>
      <c r="K22" s="28">
        <f>IF(H22="","",AVERAGE($H$7:H22))</f>
        <v>156.23937499999997</v>
      </c>
      <c r="L22" s="13"/>
      <c r="M22" s="13"/>
      <c r="N22" s="13"/>
      <c r="O22" s="13"/>
      <c r="P22" s="13"/>
    </row>
    <row r="23" spans="1:16" s="12" customFormat="1" ht="12.75" x14ac:dyDescent="0.2">
      <c r="A23" s="11">
        <v>3</v>
      </c>
      <c r="B23" s="35">
        <v>45308</v>
      </c>
      <c r="C23" s="2">
        <f t="shared" si="0"/>
        <v>3</v>
      </c>
      <c r="D23" s="27">
        <v>174.15</v>
      </c>
      <c r="E23" s="27">
        <v>146.91999999999999</v>
      </c>
      <c r="F23" s="27">
        <v>88.02</v>
      </c>
      <c r="G23" s="27"/>
      <c r="H23" s="27">
        <v>157.94</v>
      </c>
      <c r="I23" s="28">
        <f t="shared" ref="I23" si="18">IF(H23="","",AVERAGE(H21:H23))</f>
        <v>157.39333333333335</v>
      </c>
      <c r="J23" s="28">
        <f t="shared" ref="J23" si="19">IF(I21="","",(AVERAGE(H21:H23)))</f>
        <v>157.39333333333335</v>
      </c>
      <c r="K23" s="28">
        <f>IF(H23="","",AVERAGE($H$7:H23))</f>
        <v>156.33941176470586</v>
      </c>
      <c r="L23" s="13"/>
      <c r="M23" s="13"/>
      <c r="N23" s="13"/>
      <c r="O23" s="13"/>
      <c r="P23" s="13"/>
    </row>
    <row r="24" spans="1:16" s="12" customFormat="1" ht="12.75" x14ac:dyDescent="0.2">
      <c r="A24" s="11">
        <v>3</v>
      </c>
      <c r="B24" s="35">
        <v>45309</v>
      </c>
      <c r="C24" s="2">
        <f t="shared" si="0"/>
        <v>3</v>
      </c>
      <c r="D24" s="27">
        <v>174.15</v>
      </c>
      <c r="E24" s="27">
        <v>146.91999999999999</v>
      </c>
      <c r="F24" s="27">
        <v>88.02</v>
      </c>
      <c r="G24" s="27"/>
      <c r="H24" s="27">
        <v>157.94</v>
      </c>
      <c r="I24" s="28">
        <f t="shared" ref="I24" si="20">IF(H24="","",AVERAGE(H21:H24))</f>
        <v>157.53</v>
      </c>
      <c r="J24" s="28">
        <f t="shared" ref="J24" si="21">IF(I21="","",(AVERAGE(H21:H24)))</f>
        <v>157.53</v>
      </c>
      <c r="K24" s="28">
        <f>IF(H24="","",AVERAGE($H$7:H24))</f>
        <v>156.42833333333331</v>
      </c>
      <c r="L24" s="13"/>
      <c r="M24" s="13"/>
      <c r="N24" s="13"/>
      <c r="O24" s="13"/>
      <c r="P24" s="13"/>
    </row>
    <row r="25" spans="1:16" s="12" customFormat="1" ht="12.75" x14ac:dyDescent="0.2">
      <c r="A25" s="11">
        <v>3</v>
      </c>
      <c r="B25" s="35">
        <v>45310</v>
      </c>
      <c r="C25" s="2">
        <f t="shared" si="0"/>
        <v>3</v>
      </c>
      <c r="D25" s="27">
        <v>174.15</v>
      </c>
      <c r="E25" s="27">
        <v>146.91999999999999</v>
      </c>
      <c r="F25" s="27">
        <v>88.02</v>
      </c>
      <c r="G25" s="27"/>
      <c r="H25" s="27">
        <v>157.94</v>
      </c>
      <c r="I25" s="28">
        <f t="shared" ref="I25" si="22">IF(H25="","",AVERAGE(H21:H25))</f>
        <v>157.61199999999999</v>
      </c>
      <c r="J25" s="28">
        <f t="shared" ref="J25" si="23">IF(I21="","",(AVERAGE(H21:H25)))</f>
        <v>157.61199999999999</v>
      </c>
      <c r="K25" s="28">
        <f>IF(H25="","",AVERAGE($H$7:H25))</f>
        <v>156.50789473684208</v>
      </c>
      <c r="L25" s="13"/>
      <c r="M25" s="13"/>
      <c r="N25" s="13"/>
      <c r="O25" s="13"/>
      <c r="P25" s="13"/>
    </row>
    <row r="26" spans="1:16" s="12" customFormat="1" ht="12.75" x14ac:dyDescent="0.2">
      <c r="A26" s="11">
        <v>3</v>
      </c>
      <c r="B26" s="35">
        <v>45311</v>
      </c>
      <c r="C26" s="2">
        <f t="shared" si="0"/>
        <v>3</v>
      </c>
      <c r="D26" s="27">
        <v>174.15</v>
      </c>
      <c r="E26" s="27">
        <v>146.91999999999999</v>
      </c>
      <c r="F26" s="27">
        <v>88.02</v>
      </c>
      <c r="G26" s="27"/>
      <c r="H26" s="27">
        <v>157.94</v>
      </c>
      <c r="I26" s="28">
        <f t="shared" ref="I26" si="24">IF(H26="","",AVERAGE(H21:H26))</f>
        <v>157.66666666666666</v>
      </c>
      <c r="J26" s="28">
        <f t="shared" ref="J26" si="25">IF(I21="","",(AVERAGE(H21:H26)))</f>
        <v>157.66666666666666</v>
      </c>
      <c r="K26" s="28">
        <f>IF(H26="","",AVERAGE($H$7:H26))</f>
        <v>156.5795</v>
      </c>
      <c r="L26" s="13"/>
      <c r="M26" s="13"/>
      <c r="N26" s="13"/>
      <c r="O26" s="13"/>
      <c r="P26" s="13"/>
    </row>
    <row r="27" spans="1:16" s="12" customFormat="1" ht="12.75" x14ac:dyDescent="0.2">
      <c r="A27" s="11">
        <v>3</v>
      </c>
      <c r="B27" s="35">
        <v>45312</v>
      </c>
      <c r="C27" s="2">
        <f t="shared" si="0"/>
        <v>3</v>
      </c>
      <c r="D27" s="27">
        <v>174.15</v>
      </c>
      <c r="E27" s="27">
        <v>146.91999999999999</v>
      </c>
      <c r="F27" s="27">
        <v>88.02</v>
      </c>
      <c r="G27" s="27"/>
      <c r="H27" s="27">
        <v>157.94</v>
      </c>
      <c r="I27" s="28">
        <f t="shared" ref="I27" si="26">IF(H27="","",AVERAGE(H21:H27))</f>
        <v>157.70571428571429</v>
      </c>
      <c r="J27" s="28">
        <f>IF(I21="","",(AVERAGE(H21:H27)))</f>
        <v>157.70571428571429</v>
      </c>
      <c r="K27" s="28">
        <f>IF(H27="","",AVERAGE($H$7:H27))</f>
        <v>156.6442857142857</v>
      </c>
      <c r="L27" s="13"/>
      <c r="M27" s="13"/>
      <c r="N27" s="13"/>
      <c r="O27" s="13"/>
      <c r="P27" s="13"/>
    </row>
    <row r="28" spans="1:16" s="12" customFormat="1" ht="12.75" x14ac:dyDescent="0.2">
      <c r="A28" s="11">
        <v>4</v>
      </c>
      <c r="B28" s="35">
        <v>45313</v>
      </c>
      <c r="C28" s="2">
        <f t="shared" si="0"/>
        <v>4</v>
      </c>
      <c r="D28" s="27">
        <v>174.15</v>
      </c>
      <c r="E28" s="27">
        <v>146.91999999999999</v>
      </c>
      <c r="F28" s="27">
        <v>88.02</v>
      </c>
      <c r="G28" s="27"/>
      <c r="H28" s="27">
        <v>157.94</v>
      </c>
      <c r="I28" s="28">
        <f t="shared" ref="I28" si="27">IF(H28="","",AVERAGE(H28:H28))</f>
        <v>157.94</v>
      </c>
      <c r="J28" s="28">
        <f t="shared" ref="J28" si="28">IF(I28="","",(AVERAGE(H28:H28)))</f>
        <v>157.94</v>
      </c>
      <c r="K28" s="28">
        <f>IF(H28="","",AVERAGE($H$7:H28))</f>
        <v>156.7031818181818</v>
      </c>
      <c r="L28" s="13"/>
      <c r="M28" s="13"/>
      <c r="N28" s="13"/>
      <c r="O28" s="13"/>
      <c r="P28" s="13"/>
    </row>
    <row r="29" spans="1:16" s="12" customFormat="1" ht="12.75" x14ac:dyDescent="0.2">
      <c r="A29" s="11">
        <v>4</v>
      </c>
      <c r="B29" s="35">
        <v>45314</v>
      </c>
      <c r="C29" s="2">
        <f t="shared" si="0"/>
        <v>4</v>
      </c>
      <c r="D29" s="27">
        <v>174.97</v>
      </c>
      <c r="E29" s="27">
        <v>146.91999999999999</v>
      </c>
      <c r="F29" s="27">
        <v>88.02</v>
      </c>
      <c r="G29" s="27"/>
      <c r="H29" s="27">
        <v>158.77000000000001</v>
      </c>
      <c r="I29" s="28">
        <f t="shared" ref="I29" si="29">IF(H29="","",AVERAGE(H28:H29))</f>
        <v>158.35500000000002</v>
      </c>
      <c r="J29" s="28">
        <f t="shared" ref="J29" si="30">IF(I28="","",(AVERAGE(H28:H29)))</f>
        <v>158.35500000000002</v>
      </c>
      <c r="K29" s="28">
        <f>IF(H29="","",AVERAGE($H$7:H29))</f>
        <v>156.79304347826087</v>
      </c>
      <c r="L29" s="13"/>
      <c r="M29" s="13"/>
      <c r="N29" s="13"/>
      <c r="O29" s="13"/>
      <c r="P29" s="13"/>
    </row>
    <row r="30" spans="1:16" s="12" customFormat="1" ht="12.75" x14ac:dyDescent="0.2">
      <c r="A30" s="11">
        <v>4</v>
      </c>
      <c r="B30" s="35">
        <v>45315</v>
      </c>
      <c r="C30" s="2">
        <f t="shared" si="0"/>
        <v>4</v>
      </c>
      <c r="D30" s="27">
        <v>174.97</v>
      </c>
      <c r="E30" s="27">
        <v>146.91999999999999</v>
      </c>
      <c r="F30" s="27">
        <v>88.02</v>
      </c>
      <c r="G30" s="27"/>
      <c r="H30" s="27">
        <v>158.77000000000001</v>
      </c>
      <c r="I30" s="28">
        <f t="shared" ref="I30" si="31">IF(H30="","",AVERAGE(H28:H30))</f>
        <v>158.49333333333334</v>
      </c>
      <c r="J30" s="28">
        <f t="shared" ref="J30" si="32">IF(I28="","",(AVERAGE(H28:H30)))</f>
        <v>158.49333333333334</v>
      </c>
      <c r="K30" s="28">
        <f>IF(H30="","",AVERAGE($H$7:H30))</f>
        <v>156.87541666666667</v>
      </c>
      <c r="L30" s="13"/>
      <c r="M30" s="13"/>
      <c r="N30" s="13"/>
      <c r="O30" s="13"/>
      <c r="P30" s="13"/>
    </row>
    <row r="31" spans="1:16" s="12" customFormat="1" ht="12.75" x14ac:dyDescent="0.2">
      <c r="A31" s="11">
        <v>4</v>
      </c>
      <c r="B31" s="35">
        <v>45316</v>
      </c>
      <c r="C31" s="2">
        <f t="shared" si="0"/>
        <v>4</v>
      </c>
      <c r="D31" s="27">
        <v>174.97</v>
      </c>
      <c r="E31" s="27">
        <v>146.91999999999999</v>
      </c>
      <c r="F31" s="27">
        <v>88.02</v>
      </c>
      <c r="G31" s="27"/>
      <c r="H31" s="27">
        <v>158.77000000000001</v>
      </c>
      <c r="I31" s="28">
        <f t="shared" ref="I31" si="33">IF(H31="","",AVERAGE(H28:H31))</f>
        <v>158.5625</v>
      </c>
      <c r="J31" s="28">
        <f t="shared" ref="J31" si="34">IF(I28="","",(AVERAGE(H28:H31)))</f>
        <v>158.5625</v>
      </c>
      <c r="K31" s="28">
        <f>IF(H31="","",AVERAGE($H$7:H31))</f>
        <v>156.9512</v>
      </c>
      <c r="L31" s="13"/>
      <c r="M31" s="13"/>
      <c r="N31" s="13"/>
      <c r="O31" s="13"/>
      <c r="P31" s="13"/>
    </row>
    <row r="32" spans="1:16" s="12" customFormat="1" ht="12.75" x14ac:dyDescent="0.2">
      <c r="A32" s="11">
        <v>4</v>
      </c>
      <c r="B32" s="35">
        <v>45317</v>
      </c>
      <c r="C32" s="2">
        <f t="shared" si="0"/>
        <v>4</v>
      </c>
      <c r="D32" s="27">
        <v>174.97</v>
      </c>
      <c r="E32" s="27">
        <v>146.91999999999999</v>
      </c>
      <c r="F32" s="27">
        <v>88.02</v>
      </c>
      <c r="G32" s="27"/>
      <c r="H32" s="27">
        <v>158.77000000000001</v>
      </c>
      <c r="I32" s="28">
        <f t="shared" ref="I32" si="35">IF(H32="","",AVERAGE(H28:H32))</f>
        <v>158.60399999999998</v>
      </c>
      <c r="J32" s="28">
        <f>IF(I28="","",(AVERAGE(H28:H32)))</f>
        <v>158.60399999999998</v>
      </c>
      <c r="K32" s="28">
        <f>IF(H32="","",AVERAGE($H$7:H32))</f>
        <v>157.02115384615382</v>
      </c>
      <c r="L32" s="13"/>
      <c r="M32" s="13"/>
      <c r="N32" s="13"/>
      <c r="O32" s="13"/>
      <c r="P32" s="13"/>
    </row>
    <row r="33" spans="1:16" s="12" customFormat="1" ht="12.75" x14ac:dyDescent="0.2">
      <c r="A33" s="11">
        <v>4</v>
      </c>
      <c r="B33" s="35">
        <v>45318</v>
      </c>
      <c r="C33" s="2">
        <f t="shared" si="0"/>
        <v>4</v>
      </c>
      <c r="D33" s="27">
        <v>175.8</v>
      </c>
      <c r="E33" s="27">
        <v>146.91999999999999</v>
      </c>
      <c r="F33" s="27">
        <v>88.02</v>
      </c>
      <c r="G33" s="27">
        <v>204.88</v>
      </c>
      <c r="H33" s="27">
        <v>159.6</v>
      </c>
      <c r="I33" s="28">
        <f t="shared" ref="I33" si="36">IF(H33="","",AVERAGE(H28:H33))</f>
        <v>158.77000000000001</v>
      </c>
      <c r="J33" s="28">
        <f t="shared" ref="J33" si="37">IF(I28="","",(AVERAGE(H28:H33)))</f>
        <v>158.77000000000001</v>
      </c>
      <c r="K33" s="28">
        <f>IF(H33="","",AVERAGE($H$7:H33))</f>
        <v>157.11666666666665</v>
      </c>
      <c r="L33" s="13"/>
      <c r="M33" s="13"/>
      <c r="N33" s="13"/>
      <c r="O33" s="13"/>
      <c r="P33" s="13"/>
    </row>
    <row r="34" spans="1:16" s="12" customFormat="1" ht="12.75" x14ac:dyDescent="0.2">
      <c r="A34" s="11">
        <v>4</v>
      </c>
      <c r="B34" s="35">
        <v>45319</v>
      </c>
      <c r="C34" s="2">
        <f t="shared" si="0"/>
        <v>4</v>
      </c>
      <c r="D34" s="27">
        <v>175.8</v>
      </c>
      <c r="E34" s="27">
        <v>146.91999999999999</v>
      </c>
      <c r="F34" s="27">
        <v>88.02</v>
      </c>
      <c r="G34" s="27">
        <v>204.88</v>
      </c>
      <c r="H34" s="27">
        <v>159.6</v>
      </c>
      <c r="I34" s="28">
        <f t="shared" ref="I34" si="38">IF(H34="","",AVERAGE(H28:H34))</f>
        <v>158.88857142857142</v>
      </c>
      <c r="J34" s="28">
        <f t="shared" ref="J34" si="39">IF(I28="","",(AVERAGE(H28:H34)))</f>
        <v>158.88857142857142</v>
      </c>
      <c r="K34" s="28">
        <f>IF(H34="","",AVERAGE($H$7:H34))</f>
        <v>157.20535714285714</v>
      </c>
      <c r="L34" s="13"/>
      <c r="M34" s="13"/>
      <c r="N34" s="13"/>
      <c r="O34" s="13"/>
      <c r="P34" s="13"/>
    </row>
    <row r="35" spans="1:16" s="12" customFormat="1" ht="12.75" x14ac:dyDescent="0.2">
      <c r="A35" s="11">
        <v>5</v>
      </c>
      <c r="B35" s="35">
        <v>45320</v>
      </c>
      <c r="C35" s="2">
        <f t="shared" si="0"/>
        <v>5</v>
      </c>
      <c r="D35" s="27">
        <v>175.8</v>
      </c>
      <c r="E35" s="27">
        <v>146.91999999999999</v>
      </c>
      <c r="F35" s="27">
        <v>88.02</v>
      </c>
      <c r="G35" s="27">
        <v>204.88</v>
      </c>
      <c r="H35" s="27">
        <v>159.6</v>
      </c>
      <c r="I35" s="28">
        <f t="shared" ref="I35" si="40">IF(H35="","",AVERAGE(H35:H35))</f>
        <v>159.6</v>
      </c>
      <c r="J35" s="28">
        <f t="shared" ref="J35" si="41">IF(I35="","",(AVERAGE(H35:H35)))</f>
        <v>159.6</v>
      </c>
      <c r="K35" s="28">
        <f>IF(H35="","",AVERAGE($H$7:H35))</f>
        <v>157.28793103448277</v>
      </c>
      <c r="L35" s="13"/>
      <c r="M35" s="13"/>
      <c r="N35" s="13"/>
      <c r="O35" s="13"/>
      <c r="P35" s="13"/>
    </row>
    <row r="36" spans="1:16" s="12" customFormat="1" ht="12.75" x14ac:dyDescent="0.2">
      <c r="A36" s="11">
        <v>5</v>
      </c>
      <c r="B36" s="35">
        <v>45321</v>
      </c>
      <c r="C36" s="2">
        <f t="shared" si="0"/>
        <v>5</v>
      </c>
      <c r="D36" s="27">
        <v>175.8</v>
      </c>
      <c r="E36" s="27">
        <v>146.91999999999999</v>
      </c>
      <c r="F36" s="27">
        <v>88.02</v>
      </c>
      <c r="G36" s="27">
        <v>204.88</v>
      </c>
      <c r="H36" s="27">
        <v>160.41999999999999</v>
      </c>
      <c r="I36" s="28">
        <f t="shared" ref="I36" si="42">IF(H36="","",AVERAGE(H35:H36))</f>
        <v>160.01</v>
      </c>
      <c r="J36" s="28">
        <f t="shared" ref="J36" si="43">IF(I35="","",(AVERAGE(H35:H36)))</f>
        <v>160.01</v>
      </c>
      <c r="K36" s="28">
        <f>IF(H36="","",AVERAGE($H$7:H36))</f>
        <v>157.39233333333334</v>
      </c>
      <c r="L36" s="13"/>
      <c r="M36" s="13"/>
      <c r="N36" s="13"/>
      <c r="O36" s="13"/>
      <c r="P36" s="13"/>
    </row>
    <row r="37" spans="1:16" s="12" customFormat="1" ht="12.75" x14ac:dyDescent="0.2">
      <c r="A37" s="11">
        <v>5</v>
      </c>
      <c r="B37" s="35">
        <v>45322</v>
      </c>
      <c r="C37" s="2">
        <f t="shared" si="0"/>
        <v>5</v>
      </c>
      <c r="D37" s="27">
        <v>175.8</v>
      </c>
      <c r="E37" s="27">
        <v>146.91999999999999</v>
      </c>
      <c r="F37" s="27">
        <v>88.02</v>
      </c>
      <c r="G37" s="27">
        <v>204.88</v>
      </c>
      <c r="H37" s="27">
        <v>160.41999999999999</v>
      </c>
      <c r="I37" s="28">
        <f t="shared" ref="I37" si="44">IF(H37="","",AVERAGE(H35:H37))</f>
        <v>160.14666666666665</v>
      </c>
      <c r="J37" s="28">
        <f t="shared" ref="J37" si="45">IF(I35="","",(AVERAGE(H35:H37)))</f>
        <v>160.14666666666665</v>
      </c>
      <c r="K37" s="28">
        <f>IF(H37="","",AVERAGE($H$7:H37))</f>
        <v>157.49</v>
      </c>
      <c r="L37" s="13"/>
      <c r="M37" s="13"/>
      <c r="N37" s="13"/>
      <c r="O37" s="13"/>
      <c r="P37" s="13"/>
    </row>
    <row r="38" spans="1:16" s="12" customFormat="1" ht="12.75" x14ac:dyDescent="0.2">
      <c r="A38" s="11">
        <v>5</v>
      </c>
      <c r="B38" s="35">
        <v>45323</v>
      </c>
      <c r="C38" s="2">
        <f t="shared" si="0"/>
        <v>5</v>
      </c>
      <c r="D38" s="27">
        <v>176.624</v>
      </c>
      <c r="E38" s="27">
        <v>146.91999999999999</v>
      </c>
      <c r="F38" s="27">
        <v>88.02</v>
      </c>
      <c r="G38" s="27">
        <v>204.88</v>
      </c>
      <c r="H38" s="27">
        <v>161.24799999999999</v>
      </c>
      <c r="I38" s="28">
        <f t="shared" ref="I38" si="46">IF(H38="","",AVERAGE(H35:H38))</f>
        <v>160.42199999999997</v>
      </c>
      <c r="J38" s="28">
        <f t="shared" ref="J38" si="47">IF(I35="","",(AVERAGE(H35:H38)))</f>
        <v>160.42199999999997</v>
      </c>
      <c r="K38" s="28">
        <f>IF(H38="","",AVERAGE($H$7:H38))</f>
        <v>157.6074375</v>
      </c>
      <c r="L38" s="13"/>
      <c r="M38" s="13"/>
      <c r="N38" s="13"/>
      <c r="O38" s="13"/>
      <c r="P38" s="13"/>
    </row>
    <row r="39" spans="1:16" s="12" customFormat="1" ht="12.75" x14ac:dyDescent="0.2">
      <c r="A39" s="11">
        <v>5</v>
      </c>
      <c r="B39" s="35">
        <v>45324</v>
      </c>
      <c r="C39" s="2">
        <f t="shared" si="0"/>
        <v>5</v>
      </c>
      <c r="D39" s="27">
        <v>177.45</v>
      </c>
      <c r="E39" s="27">
        <v>146.91999999999999</v>
      </c>
      <c r="F39" s="27">
        <v>88.02</v>
      </c>
      <c r="G39" s="27">
        <v>204.88</v>
      </c>
      <c r="H39" s="27">
        <v>162.07</v>
      </c>
      <c r="I39" s="28">
        <f t="shared" ref="I39" si="48">IF(H39="","",AVERAGE(H35:H39))</f>
        <v>160.75159999999997</v>
      </c>
      <c r="J39" s="28">
        <f t="shared" ref="J39" si="49">IF(I35="","",(AVERAGE(H35:H39)))</f>
        <v>160.75159999999997</v>
      </c>
      <c r="K39" s="28">
        <f>IF(H39="","",AVERAGE($H$7:H39))</f>
        <v>157.74266666666665</v>
      </c>
      <c r="L39" s="13"/>
      <c r="M39" s="13"/>
      <c r="N39" s="13"/>
      <c r="O39" s="13"/>
      <c r="P39" s="13"/>
    </row>
    <row r="40" spans="1:16" s="12" customFormat="1" ht="12.75" x14ac:dyDescent="0.2">
      <c r="A40" s="11">
        <v>5</v>
      </c>
      <c r="B40" s="35">
        <v>45325</v>
      </c>
      <c r="C40" s="2">
        <f t="shared" si="0"/>
        <v>5</v>
      </c>
      <c r="D40" s="27">
        <v>176.62</v>
      </c>
      <c r="E40" s="27">
        <v>146.91999999999999</v>
      </c>
      <c r="F40" s="27">
        <v>88.02</v>
      </c>
      <c r="G40" s="27">
        <v>204.88</v>
      </c>
      <c r="H40" s="27">
        <v>161.25</v>
      </c>
      <c r="I40" s="28">
        <f t="shared" ref="I40" si="50">IF(H40="","",AVERAGE(H35:H40))</f>
        <v>160.83466666666664</v>
      </c>
      <c r="J40" s="28">
        <f t="shared" ref="J40" si="51">IF(I35="","",(AVERAGE(H35:H40)))</f>
        <v>160.83466666666664</v>
      </c>
      <c r="K40" s="28">
        <f>IF(H40="","",AVERAGE($H$7:H40))</f>
        <v>157.84582352941175</v>
      </c>
      <c r="L40" s="13"/>
      <c r="M40" s="13"/>
      <c r="N40" s="13"/>
      <c r="O40" s="13"/>
      <c r="P40" s="13"/>
    </row>
    <row r="41" spans="1:16" s="12" customFormat="1" ht="12.75" x14ac:dyDescent="0.2">
      <c r="A41" s="11">
        <v>5</v>
      </c>
      <c r="B41" s="35">
        <v>45326</v>
      </c>
      <c r="C41" s="2">
        <f t="shared" si="0"/>
        <v>5</v>
      </c>
      <c r="D41" s="27">
        <v>176.62</v>
      </c>
      <c r="E41" s="27">
        <v>146.91999999999999</v>
      </c>
      <c r="F41" s="27">
        <v>88.02</v>
      </c>
      <c r="G41" s="27">
        <v>204.88</v>
      </c>
      <c r="H41" s="27">
        <v>161.25</v>
      </c>
      <c r="I41" s="28">
        <f t="shared" ref="I41" si="52">IF(H41="","",AVERAGE(H35:H41))</f>
        <v>160.89399999999998</v>
      </c>
      <c r="J41" s="28">
        <f t="shared" ref="J41" si="53">IF(I35="","",(AVERAGE(H35:H41)))</f>
        <v>160.89399999999998</v>
      </c>
      <c r="K41" s="28">
        <f>IF(H41="","",AVERAGE($H$7:H41))</f>
        <v>157.9430857142857</v>
      </c>
      <c r="L41" s="13"/>
      <c r="M41" s="13"/>
      <c r="N41" s="13"/>
      <c r="O41" s="13"/>
      <c r="P41" s="13"/>
    </row>
    <row r="42" spans="1:16" s="12" customFormat="1" ht="12.75" x14ac:dyDescent="0.2">
      <c r="A42" s="11">
        <v>6</v>
      </c>
      <c r="B42" s="35">
        <v>45327</v>
      </c>
      <c r="C42" s="2">
        <f>IF(H42&gt;0,A42,"")</f>
        <v>6</v>
      </c>
      <c r="D42" s="27">
        <v>176.62</v>
      </c>
      <c r="E42" s="27">
        <v>146.91999999999999</v>
      </c>
      <c r="F42" s="27">
        <v>88.02</v>
      </c>
      <c r="G42" s="27">
        <v>204.88</v>
      </c>
      <c r="H42" s="27">
        <v>161.25</v>
      </c>
      <c r="I42" s="28">
        <f>IF(H42="","",AVERAGE(H42:H42))</f>
        <v>161.25</v>
      </c>
      <c r="J42" s="28">
        <f>IF(I42="","",(AVERAGE(H42:H42)))</f>
        <v>161.25</v>
      </c>
      <c r="K42" s="28">
        <f>IF(H42="","",AVERAGE($H$7:H42))</f>
        <v>158.03494444444445</v>
      </c>
      <c r="L42" s="13"/>
      <c r="M42" s="13"/>
      <c r="N42" s="13"/>
      <c r="O42" s="13"/>
      <c r="P42" s="13"/>
    </row>
    <row r="43" spans="1:16" s="12" customFormat="1" ht="12.75" x14ac:dyDescent="0.2">
      <c r="A43" s="11">
        <v>6</v>
      </c>
      <c r="B43" s="35">
        <v>45328</v>
      </c>
      <c r="C43" s="2">
        <f>IF(H43&gt;0,A43,"")</f>
        <v>6</v>
      </c>
      <c r="D43" s="27">
        <v>175.8</v>
      </c>
      <c r="E43" s="27">
        <v>146.91999999999999</v>
      </c>
      <c r="F43" s="27">
        <v>86.36</v>
      </c>
      <c r="G43" s="27">
        <v>206.53</v>
      </c>
      <c r="H43" s="27">
        <v>161.25</v>
      </c>
      <c r="I43" s="28">
        <f>IF(H43="","",AVERAGE(H42:H43))</f>
        <v>161.25</v>
      </c>
      <c r="J43" s="28">
        <f>IF(I42="","",(AVERAGE(H42:H43)))</f>
        <v>161.25</v>
      </c>
      <c r="K43" s="28">
        <f>IF(H43="","",AVERAGE($H$7:H43))</f>
        <v>158.12183783783783</v>
      </c>
      <c r="L43" s="13"/>
      <c r="M43" s="13"/>
      <c r="N43" s="13"/>
      <c r="O43" s="13"/>
      <c r="P43" s="13"/>
    </row>
    <row r="44" spans="1:16" s="12" customFormat="1" ht="12.75" x14ac:dyDescent="0.2">
      <c r="A44" s="11">
        <v>6</v>
      </c>
      <c r="B44" s="35">
        <v>45329</v>
      </c>
      <c r="C44" s="2">
        <f t="shared" si="0"/>
        <v>6</v>
      </c>
      <c r="D44" s="27">
        <v>175.8</v>
      </c>
      <c r="E44" s="27">
        <v>139.91999999999999</v>
      </c>
      <c r="F44" s="27">
        <v>86.36</v>
      </c>
      <c r="G44" s="27">
        <v>206.53</v>
      </c>
      <c r="H44" s="27">
        <v>161.25</v>
      </c>
      <c r="I44" s="28">
        <f>IF(H44="","",AVERAGE(H42:H44))</f>
        <v>161.25</v>
      </c>
      <c r="J44" s="28">
        <f>IF(I42="","",(AVERAGE(H42:H44)))</f>
        <v>161.25</v>
      </c>
      <c r="K44" s="28">
        <f>IF(H44="","",AVERAGE($H$7:H44))</f>
        <v>158.20415789473682</v>
      </c>
      <c r="L44" s="13"/>
      <c r="M44" s="13"/>
      <c r="N44" s="13"/>
      <c r="O44" s="13"/>
      <c r="P44" s="13"/>
    </row>
    <row r="45" spans="1:16" s="12" customFormat="1" ht="12.75" x14ac:dyDescent="0.2">
      <c r="A45" s="11">
        <v>6</v>
      </c>
      <c r="B45" s="35">
        <v>45330</v>
      </c>
      <c r="C45" s="2">
        <f t="shared" si="0"/>
        <v>6</v>
      </c>
      <c r="D45" s="27">
        <v>176.624</v>
      </c>
      <c r="E45" s="27">
        <v>139.91999999999999</v>
      </c>
      <c r="F45" s="27">
        <v>86.364000000000004</v>
      </c>
      <c r="G45" s="27">
        <v>206.53</v>
      </c>
      <c r="H45" s="27">
        <v>162.07400000000001</v>
      </c>
      <c r="I45" s="28">
        <f>IF(H45="","",AVERAGE(H42:H45))</f>
        <v>161.45600000000002</v>
      </c>
      <c r="J45" s="28">
        <f>IF(I42="","",(AVERAGE(H42:H45)))</f>
        <v>161.45600000000002</v>
      </c>
      <c r="K45" s="28">
        <f>IF(H45="","",AVERAGE($H$7:H45))</f>
        <v>158.3033846153846</v>
      </c>
      <c r="L45" s="13"/>
      <c r="M45" s="13"/>
      <c r="N45" s="13"/>
      <c r="O45" s="13"/>
      <c r="P45" s="13"/>
    </row>
    <row r="46" spans="1:16" s="12" customFormat="1" ht="12.75" x14ac:dyDescent="0.2">
      <c r="A46" s="11">
        <v>6</v>
      </c>
      <c r="B46" s="35">
        <v>45331</v>
      </c>
      <c r="C46" s="2">
        <f t="shared" si="0"/>
        <v>6</v>
      </c>
      <c r="D46" s="27">
        <v>176.624</v>
      </c>
      <c r="E46" s="27">
        <v>139.91999999999999</v>
      </c>
      <c r="F46" s="27">
        <v>86.364000000000004</v>
      </c>
      <c r="G46" s="27">
        <v>206.53</v>
      </c>
      <c r="H46" s="27">
        <v>162.07400000000001</v>
      </c>
      <c r="I46" s="28">
        <f>IF(H46="","",AVERAGE(H42:H46))</f>
        <v>161.57960000000003</v>
      </c>
      <c r="J46" s="28">
        <f>IF(I42="","",(AVERAGE(H42:H46)))</f>
        <v>161.57960000000003</v>
      </c>
      <c r="K46" s="28">
        <f>IF(H46="","",AVERAGE($H$7:H46))</f>
        <v>158.39764999999997</v>
      </c>
      <c r="L46" s="13"/>
      <c r="M46" s="13"/>
      <c r="N46" s="13"/>
      <c r="O46" s="13"/>
      <c r="P46" s="13"/>
    </row>
    <row r="47" spans="1:16" s="12" customFormat="1" ht="12.75" x14ac:dyDescent="0.2">
      <c r="A47" s="11">
        <v>6</v>
      </c>
      <c r="B47" s="35">
        <v>45332</v>
      </c>
      <c r="C47" s="2">
        <f t="shared" si="0"/>
        <v>6</v>
      </c>
      <c r="D47" s="27">
        <v>178.28</v>
      </c>
      <c r="E47" s="27">
        <v>139.91999999999999</v>
      </c>
      <c r="F47" s="27">
        <v>86.364000000000004</v>
      </c>
      <c r="G47" s="27">
        <v>206.53</v>
      </c>
      <c r="H47" s="27">
        <v>163.72999999999999</v>
      </c>
      <c r="I47" s="28">
        <f>IF(H47="","",AVERAGE(H42:H47))</f>
        <v>161.93800000000002</v>
      </c>
      <c r="J47" s="28">
        <f>IF(I42="","",(AVERAGE(H42:H47)))</f>
        <v>161.93800000000002</v>
      </c>
      <c r="K47" s="28">
        <f>IF(H47="","",AVERAGE($H$7:H47))</f>
        <v>158.52770731707312</v>
      </c>
      <c r="L47" s="13"/>
      <c r="M47" s="13"/>
      <c r="N47" s="13"/>
      <c r="O47" s="13"/>
      <c r="P47" s="13"/>
    </row>
    <row r="48" spans="1:16" s="12" customFormat="1" ht="12.75" x14ac:dyDescent="0.2">
      <c r="A48" s="11">
        <v>6</v>
      </c>
      <c r="B48" s="35">
        <v>45333</v>
      </c>
      <c r="C48" s="2">
        <f t="shared" si="0"/>
        <v>6</v>
      </c>
      <c r="D48" s="27">
        <v>178.28</v>
      </c>
      <c r="E48" s="27">
        <v>139.91999999999999</v>
      </c>
      <c r="F48" s="27">
        <v>86.364000000000004</v>
      </c>
      <c r="G48" s="27">
        <v>206.53</v>
      </c>
      <c r="H48" s="27">
        <v>163.72999999999999</v>
      </c>
      <c r="I48" s="28">
        <f>IF(H48="","",AVERAGE(H42:H48))</f>
        <v>162.19400000000002</v>
      </c>
      <c r="J48" s="28">
        <f>IF(I42="","",(AVERAGE(H42:H48)))</f>
        <v>162.19400000000002</v>
      </c>
      <c r="K48" s="28">
        <f>IF(H48="","",AVERAGE($H$7:H48))</f>
        <v>158.65157142857137</v>
      </c>
      <c r="L48" s="13"/>
      <c r="M48" s="13"/>
      <c r="N48" s="13"/>
      <c r="O48" s="13"/>
      <c r="P48" s="13"/>
    </row>
    <row r="49" spans="1:16" s="12" customFormat="1" ht="12.75" x14ac:dyDescent="0.2">
      <c r="A49" s="11">
        <v>7</v>
      </c>
      <c r="B49" s="35">
        <v>45334</v>
      </c>
      <c r="C49" s="2">
        <f t="shared" si="0"/>
        <v>7</v>
      </c>
      <c r="D49" s="27">
        <v>178.28</v>
      </c>
      <c r="E49" s="27">
        <v>139.91999999999999</v>
      </c>
      <c r="F49" s="27">
        <v>86.364000000000004</v>
      </c>
      <c r="G49" s="27">
        <v>206.53</v>
      </c>
      <c r="H49" s="27">
        <v>163.72999999999999</v>
      </c>
      <c r="I49" s="28">
        <f t="shared" ref="I49" si="54">IF(H49="","",AVERAGE(H49:H49))</f>
        <v>163.72999999999999</v>
      </c>
      <c r="J49" s="28">
        <f t="shared" ref="J49" si="55">IF(I49="","",(AVERAGE(H49:H49)))</f>
        <v>163.72999999999999</v>
      </c>
      <c r="K49" s="28">
        <f>IF(H49="","",AVERAGE($H$7:H49))</f>
        <v>158.76967441860461</v>
      </c>
      <c r="L49" s="13"/>
      <c r="M49" s="13"/>
      <c r="N49" s="13"/>
      <c r="O49" s="13"/>
      <c r="P49" s="13"/>
    </row>
    <row r="50" spans="1:16" s="12" customFormat="1" ht="12.75" x14ac:dyDescent="0.2">
      <c r="A50" s="11">
        <v>7</v>
      </c>
      <c r="B50" s="35">
        <v>45335</v>
      </c>
      <c r="C50" s="2">
        <f t="shared" si="0"/>
        <v>7</v>
      </c>
      <c r="D50" s="27">
        <v>178.28</v>
      </c>
      <c r="E50" s="27">
        <v>139.91999999999999</v>
      </c>
      <c r="F50" s="27">
        <v>86.364000000000004</v>
      </c>
      <c r="G50" s="27">
        <v>205.7</v>
      </c>
      <c r="H50" s="27">
        <v>164.55</v>
      </c>
      <c r="I50" s="28">
        <f t="shared" ref="I50" si="56">IF(H50="","",AVERAGE(H49:H50))</f>
        <v>164.14</v>
      </c>
      <c r="J50" s="28">
        <f t="shared" ref="J50" si="57">IF(I49="","",(AVERAGE(H49:H50)))</f>
        <v>164.14</v>
      </c>
      <c r="K50" s="28">
        <f>IF(H50="","",AVERAGE($H$7:H50))</f>
        <v>158.9010454545454</v>
      </c>
      <c r="L50" s="13"/>
      <c r="M50" s="13"/>
      <c r="N50" s="13"/>
      <c r="O50" s="13"/>
      <c r="P50" s="13"/>
    </row>
    <row r="51" spans="1:16" s="12" customFormat="1" ht="12.75" x14ac:dyDescent="0.2">
      <c r="A51" s="11">
        <v>7</v>
      </c>
      <c r="B51" s="35">
        <v>45336</v>
      </c>
      <c r="C51" s="2">
        <f t="shared" si="0"/>
        <v>7</v>
      </c>
      <c r="D51" s="27">
        <v>179.1</v>
      </c>
      <c r="E51" s="27">
        <v>139.91999999999999</v>
      </c>
      <c r="F51" s="27">
        <v>86.364000000000004</v>
      </c>
      <c r="G51" s="27">
        <v>205.7</v>
      </c>
      <c r="H51" s="27">
        <v>165.38</v>
      </c>
      <c r="I51" s="28">
        <f t="shared" ref="I51" si="58">IF(H51="","",AVERAGE(H49:H51))</f>
        <v>164.55333333333331</v>
      </c>
      <c r="J51" s="28">
        <f t="shared" ref="J51" si="59">IF(I49="","",(AVERAGE(H49:H51)))</f>
        <v>164.55333333333331</v>
      </c>
      <c r="K51" s="28">
        <f>IF(H51="","",AVERAGE($H$7:H51))</f>
        <v>159.04502222222217</v>
      </c>
      <c r="L51" s="13"/>
      <c r="M51" s="13"/>
      <c r="N51" s="13"/>
      <c r="O51" s="13"/>
      <c r="P51" s="13"/>
    </row>
    <row r="52" spans="1:16" s="12" customFormat="1" ht="12.75" x14ac:dyDescent="0.2">
      <c r="A52" s="11">
        <v>7</v>
      </c>
      <c r="B52" s="35">
        <v>45337</v>
      </c>
      <c r="C52" s="2">
        <f t="shared" si="0"/>
        <v>7</v>
      </c>
      <c r="D52" s="27">
        <v>179.93</v>
      </c>
      <c r="E52" s="27">
        <v>139.91999999999999</v>
      </c>
      <c r="F52" s="27">
        <v>86.36</v>
      </c>
      <c r="G52" s="27">
        <v>203.22300000000001</v>
      </c>
      <c r="H52" s="27">
        <v>166.20699999999999</v>
      </c>
      <c r="I52" s="28">
        <f t="shared" ref="I52" si="60">IF(H52="","",AVERAGE(H49:H52))</f>
        <v>164.96674999999999</v>
      </c>
      <c r="J52" s="28">
        <f t="shared" ref="J52" si="61">IF(I49="","",(AVERAGE(H49:H52)))</f>
        <v>164.96674999999999</v>
      </c>
      <c r="K52" s="28">
        <f>IF(H52="","",AVERAGE($H$7:H52))</f>
        <v>159.20071739130432</v>
      </c>
      <c r="L52" s="13"/>
      <c r="M52" s="13"/>
      <c r="N52" s="13"/>
      <c r="O52" s="13"/>
      <c r="P52" s="13"/>
    </row>
    <row r="53" spans="1:16" s="12" customFormat="1" ht="12.75" x14ac:dyDescent="0.2">
      <c r="A53" s="11">
        <v>7</v>
      </c>
      <c r="B53" s="35">
        <v>45338</v>
      </c>
      <c r="C53" s="2">
        <f t="shared" si="0"/>
        <v>7</v>
      </c>
      <c r="D53" s="27">
        <v>179.93</v>
      </c>
      <c r="E53" s="27">
        <v>139.91999999999999</v>
      </c>
      <c r="F53" s="27">
        <v>86.36</v>
      </c>
      <c r="G53" s="27">
        <v>203.22300000000001</v>
      </c>
      <c r="H53" s="27">
        <v>166.20699999999999</v>
      </c>
      <c r="I53" s="28">
        <f t="shared" ref="I53" si="62">IF(H53="","",AVERAGE(H49:H53))</f>
        <v>165.2148</v>
      </c>
      <c r="J53" s="28">
        <f t="shared" ref="J53" si="63">IF(I49="","",(AVERAGE(H49:H53)))</f>
        <v>165.2148</v>
      </c>
      <c r="K53" s="28">
        <f>IF(H53="","",AVERAGE($H$7:H53))</f>
        <v>159.34978723404254</v>
      </c>
      <c r="L53" s="13"/>
      <c r="M53" s="13"/>
      <c r="N53" s="13"/>
      <c r="O53" s="13"/>
      <c r="P53" s="13"/>
    </row>
    <row r="54" spans="1:16" s="12" customFormat="1" ht="12.75" x14ac:dyDescent="0.2">
      <c r="A54" s="11">
        <v>7</v>
      </c>
      <c r="B54" s="35">
        <v>45339</v>
      </c>
      <c r="C54" s="2">
        <f t="shared" si="0"/>
        <v>7</v>
      </c>
      <c r="D54" s="27">
        <v>179.93</v>
      </c>
      <c r="E54" s="27">
        <v>139.91999999999999</v>
      </c>
      <c r="F54" s="27">
        <v>86.36</v>
      </c>
      <c r="G54" s="27">
        <v>201.57</v>
      </c>
      <c r="H54" s="27">
        <v>165.38</v>
      </c>
      <c r="I54" s="28">
        <f t="shared" ref="I54" si="64">IF(H54="","",AVERAGE(H49:H54))</f>
        <v>165.24233333333333</v>
      </c>
      <c r="J54" s="28">
        <f t="shared" ref="J54" si="65">IF(I49="","",(AVERAGE(H49:H54)))</f>
        <v>165.24233333333333</v>
      </c>
      <c r="K54" s="28">
        <f>IF(H54="","",AVERAGE($H$7:H54))</f>
        <v>159.47541666666663</v>
      </c>
      <c r="L54" s="13"/>
      <c r="M54" s="13"/>
      <c r="N54" s="13"/>
      <c r="O54" s="13"/>
      <c r="P54" s="13"/>
    </row>
    <row r="55" spans="1:16" s="12" customFormat="1" ht="12.75" x14ac:dyDescent="0.2">
      <c r="A55" s="11">
        <v>7</v>
      </c>
      <c r="B55" s="35">
        <v>45340</v>
      </c>
      <c r="C55" s="2">
        <f t="shared" si="0"/>
        <v>7</v>
      </c>
      <c r="D55" s="27">
        <v>179.93</v>
      </c>
      <c r="E55" s="27">
        <v>139.91999999999999</v>
      </c>
      <c r="F55" s="27">
        <v>86.36</v>
      </c>
      <c r="G55" s="27">
        <v>201.57</v>
      </c>
      <c r="H55" s="27">
        <v>165.38</v>
      </c>
      <c r="I55" s="28">
        <f t="shared" ref="I55" si="66">IF(H55="","",AVERAGE(H49:H55))</f>
        <v>165.26199999999997</v>
      </c>
      <c r="J55" s="28">
        <f t="shared" ref="J55" si="67">IF(I49="","",(AVERAGE(H49:H55)))</f>
        <v>165.26199999999997</v>
      </c>
      <c r="K55" s="28">
        <f>IF(H55="","",AVERAGE($H$7:H55))</f>
        <v>159.59591836734691</v>
      </c>
      <c r="L55" s="13"/>
      <c r="M55" s="13"/>
      <c r="N55" s="13"/>
      <c r="O55" s="13"/>
      <c r="P55" s="13"/>
    </row>
    <row r="56" spans="1:16" s="12" customFormat="1" ht="12.75" x14ac:dyDescent="0.2">
      <c r="A56" s="11">
        <v>8</v>
      </c>
      <c r="B56" s="35">
        <v>45341</v>
      </c>
      <c r="C56" s="2">
        <f t="shared" si="0"/>
        <v>8</v>
      </c>
      <c r="D56" s="27">
        <v>179.93</v>
      </c>
      <c r="E56" s="27">
        <v>139.91999999999999</v>
      </c>
      <c r="F56" s="27">
        <v>86.36</v>
      </c>
      <c r="G56" s="27">
        <v>201.57</v>
      </c>
      <c r="H56" s="27">
        <v>165.38</v>
      </c>
      <c r="I56" s="28">
        <f t="shared" ref="I56" si="68">IF(H56="","",AVERAGE(H56:H56))</f>
        <v>165.38</v>
      </c>
      <c r="J56" s="28">
        <f t="shared" ref="J56" si="69">IF(I56="","",(AVERAGE(H56:H56)))</f>
        <v>165.38</v>
      </c>
      <c r="K56" s="28">
        <f>IF(H56="","",AVERAGE($H$7:H56))</f>
        <v>159.71159999999998</v>
      </c>
      <c r="L56" s="13"/>
      <c r="M56" s="13"/>
      <c r="N56" s="13"/>
      <c r="O56" s="13"/>
      <c r="P56" s="13"/>
    </row>
    <row r="57" spans="1:16" s="12" customFormat="1" ht="12.75" x14ac:dyDescent="0.2">
      <c r="A57" s="11">
        <v>8</v>
      </c>
      <c r="B57" s="35">
        <v>45342</v>
      </c>
      <c r="C57" s="2">
        <f t="shared" si="0"/>
        <v>8</v>
      </c>
      <c r="D57" s="27">
        <v>179.93</v>
      </c>
      <c r="E57" s="27">
        <v>139.91999999999999</v>
      </c>
      <c r="F57" s="27">
        <v>86.36</v>
      </c>
      <c r="G57" s="27">
        <v>201.57</v>
      </c>
      <c r="H57" s="27">
        <v>165.38</v>
      </c>
      <c r="I57" s="28">
        <f t="shared" ref="I57" si="70">IF(H57="","",AVERAGE(H56:H57))</f>
        <v>165.38</v>
      </c>
      <c r="J57" s="28">
        <f t="shared" ref="J57" si="71">IF(I56="","",(AVERAGE(H56:H57)))</f>
        <v>165.38</v>
      </c>
      <c r="K57" s="28">
        <f>IF(H57="","",AVERAGE($H$7:H57))</f>
        <v>159.82274509803921</v>
      </c>
      <c r="L57" s="13"/>
      <c r="M57" s="13"/>
      <c r="N57" s="13"/>
      <c r="O57" s="13"/>
      <c r="P57" s="13"/>
    </row>
    <row r="58" spans="1:16" s="12" customFormat="1" ht="12.75" x14ac:dyDescent="0.2">
      <c r="A58" s="11">
        <v>8</v>
      </c>
      <c r="B58" s="35">
        <v>45343</v>
      </c>
      <c r="C58" s="2">
        <f t="shared" si="0"/>
        <v>8</v>
      </c>
      <c r="D58" s="27">
        <v>179.93</v>
      </c>
      <c r="E58" s="27">
        <v>139.91999999999999</v>
      </c>
      <c r="F58" s="27">
        <v>86.36</v>
      </c>
      <c r="G58" s="27">
        <v>201.57</v>
      </c>
      <c r="H58" s="27">
        <v>165.38</v>
      </c>
      <c r="I58" s="28">
        <f t="shared" ref="I58" si="72">IF(H58="","",AVERAGE(H56:H58))</f>
        <v>165.38</v>
      </c>
      <c r="J58" s="28">
        <f t="shared" ref="J58" si="73">IF(I56="","",(AVERAGE(H56:H58)))</f>
        <v>165.38</v>
      </c>
      <c r="K58" s="28">
        <f>IF(H58="","",AVERAGE($H$7:H58))</f>
        <v>159.92961538461535</v>
      </c>
      <c r="L58" s="13"/>
      <c r="M58" s="13"/>
      <c r="N58" s="13"/>
      <c r="O58" s="13"/>
      <c r="P58" s="13"/>
    </row>
    <row r="59" spans="1:16" s="12" customFormat="1" ht="12.75" x14ac:dyDescent="0.2">
      <c r="A59" s="11">
        <v>8</v>
      </c>
      <c r="B59" s="35">
        <v>45344</v>
      </c>
      <c r="C59" s="2">
        <f t="shared" si="0"/>
        <v>8</v>
      </c>
      <c r="D59" s="27">
        <v>179.93</v>
      </c>
      <c r="E59" s="27">
        <v>139.91999999999999</v>
      </c>
      <c r="F59" s="27">
        <v>86.36</v>
      </c>
      <c r="G59" s="27">
        <v>197.43799999999999</v>
      </c>
      <c r="H59" s="27">
        <v>164.54</v>
      </c>
      <c r="I59" s="28">
        <f t="shared" ref="I59" si="74">IF(H59="","",AVERAGE(H56:H59))</f>
        <v>165.17</v>
      </c>
      <c r="J59" s="28">
        <f t="shared" ref="J59" si="75">IF(I56="","",(AVERAGE(H56:H59)))</f>
        <v>165.17</v>
      </c>
      <c r="K59" s="28">
        <f>IF(H59="","",AVERAGE($H$7:H59))</f>
        <v>160.0166037735849</v>
      </c>
      <c r="L59" s="13"/>
      <c r="M59" s="13"/>
      <c r="N59" s="13"/>
      <c r="O59" s="13"/>
      <c r="P59" s="13"/>
    </row>
    <row r="60" spans="1:16" s="12" customFormat="1" ht="12.75" x14ac:dyDescent="0.2">
      <c r="A60" s="11">
        <v>8</v>
      </c>
      <c r="B60" s="35">
        <v>45345</v>
      </c>
      <c r="C60" s="2">
        <f t="shared" si="0"/>
        <v>8</v>
      </c>
      <c r="D60" s="27">
        <v>179.1</v>
      </c>
      <c r="E60" s="27">
        <v>139.91999999999999</v>
      </c>
      <c r="F60" s="27">
        <v>86.36</v>
      </c>
      <c r="G60" s="27">
        <v>197.43799999999999</v>
      </c>
      <c r="H60" s="27">
        <v>163.72999999999999</v>
      </c>
      <c r="I60" s="28">
        <f t="shared" ref="I60" si="76">IF(H60="","",AVERAGE(H56:H60))</f>
        <v>164.88200000000001</v>
      </c>
      <c r="J60" s="28">
        <f t="shared" ref="J60" si="77">IF(I56="","",(AVERAGE(H56:H60)))</f>
        <v>164.88200000000001</v>
      </c>
      <c r="K60" s="28">
        <f>IF(H60="","",AVERAGE($H$7:H60))</f>
        <v>160.08537037037036</v>
      </c>
      <c r="L60" s="13"/>
      <c r="M60" s="13"/>
      <c r="N60" s="13"/>
      <c r="O60" s="13"/>
      <c r="P60" s="13"/>
    </row>
    <row r="61" spans="1:16" s="12" customFormat="1" ht="12.75" x14ac:dyDescent="0.2">
      <c r="A61" s="11">
        <v>8</v>
      </c>
      <c r="B61" s="35">
        <v>45346</v>
      </c>
      <c r="C61" s="2">
        <f t="shared" si="0"/>
        <v>8</v>
      </c>
      <c r="D61" s="27">
        <v>179.1</v>
      </c>
      <c r="E61" s="27">
        <v>139.91999999999999</v>
      </c>
      <c r="F61" s="27">
        <v>86.36</v>
      </c>
      <c r="G61" s="27">
        <v>197.43799999999999</v>
      </c>
      <c r="H61" s="27">
        <v>163.72999999999999</v>
      </c>
      <c r="I61" s="28">
        <f t="shared" ref="I61" si="78">IF(H61="","",AVERAGE(H56:H61))</f>
        <v>164.69</v>
      </c>
      <c r="J61" s="28">
        <f t="shared" ref="J61" si="79">IF(I56="","",(AVERAGE(H56:H61)))</f>
        <v>164.69</v>
      </c>
      <c r="K61" s="28">
        <f>IF(H61="","",AVERAGE($H$7:H61))</f>
        <v>160.15163636363633</v>
      </c>
      <c r="L61" s="13"/>
      <c r="M61" s="13"/>
      <c r="N61" s="13"/>
      <c r="O61" s="13"/>
      <c r="P61" s="13"/>
    </row>
    <row r="62" spans="1:16" s="12" customFormat="1" ht="12.75" x14ac:dyDescent="0.2">
      <c r="A62" s="11">
        <v>8</v>
      </c>
      <c r="B62" s="35">
        <v>45347</v>
      </c>
      <c r="C62" s="2">
        <f t="shared" si="0"/>
        <v>8</v>
      </c>
      <c r="D62" s="27">
        <v>179.1</v>
      </c>
      <c r="E62" s="27">
        <v>139.91999999999999</v>
      </c>
      <c r="F62" s="27">
        <v>86.36</v>
      </c>
      <c r="G62" s="27">
        <v>197.43799999999999</v>
      </c>
      <c r="H62" s="27">
        <v>163.72999999999999</v>
      </c>
      <c r="I62" s="28">
        <f t="shared" ref="I62" si="80">IF(H62="","",AVERAGE(H56:H62))</f>
        <v>164.55285714285714</v>
      </c>
      <c r="J62" s="28">
        <f t="shared" ref="J62" si="81">IF(I56="","",(AVERAGE(H56:H62)))</f>
        <v>164.55285714285714</v>
      </c>
      <c r="K62" s="28">
        <f>IF(H62="","",AVERAGE($H$7:H62))</f>
        <v>160.21553571428566</v>
      </c>
      <c r="L62" s="13"/>
      <c r="M62" s="13"/>
      <c r="N62" s="13"/>
      <c r="O62" s="13"/>
      <c r="P62" s="13"/>
    </row>
    <row r="63" spans="1:16" s="12" customFormat="1" ht="12.75" x14ac:dyDescent="0.2">
      <c r="A63" s="11">
        <v>9</v>
      </c>
      <c r="B63" s="35">
        <v>45348</v>
      </c>
      <c r="C63" s="2">
        <f t="shared" si="0"/>
        <v>9</v>
      </c>
      <c r="D63" s="27">
        <v>179.1</v>
      </c>
      <c r="E63" s="27">
        <v>139.91999999999999</v>
      </c>
      <c r="F63" s="27">
        <v>86.36</v>
      </c>
      <c r="G63" s="27">
        <v>197.43799999999999</v>
      </c>
      <c r="H63" s="27">
        <v>163.72999999999999</v>
      </c>
      <c r="I63" s="28">
        <f t="shared" ref="I63" si="82">IF(H63="","",AVERAGE(H63:H63))</f>
        <v>163.72999999999999</v>
      </c>
      <c r="J63" s="28">
        <f t="shared" ref="J63" si="83">IF(I63="","",(AVERAGE(H63:H63)))</f>
        <v>163.72999999999999</v>
      </c>
      <c r="K63" s="28">
        <f>IF(H63="","",AVERAGE($H$7:H63))</f>
        <v>160.27719298245609</v>
      </c>
      <c r="L63" s="13"/>
      <c r="M63" s="13"/>
      <c r="N63" s="13"/>
      <c r="O63" s="13"/>
      <c r="P63" s="13"/>
    </row>
    <row r="64" spans="1:16" s="12" customFormat="1" ht="12.75" x14ac:dyDescent="0.2">
      <c r="A64" s="11">
        <v>9</v>
      </c>
      <c r="B64" s="35">
        <v>45349</v>
      </c>
      <c r="C64" s="2">
        <f t="shared" si="0"/>
        <v>9</v>
      </c>
      <c r="D64" s="27">
        <v>179.1</v>
      </c>
      <c r="E64" s="27">
        <v>139.91999999999999</v>
      </c>
      <c r="F64" s="27">
        <v>86.36</v>
      </c>
      <c r="G64" s="27">
        <v>197.43799999999999</v>
      </c>
      <c r="H64" s="27">
        <v>163.72999999999999</v>
      </c>
      <c r="I64" s="28">
        <f t="shared" ref="I64" si="84">IF(H64="","",AVERAGE(H63:H64))</f>
        <v>163.72999999999999</v>
      </c>
      <c r="J64" s="28">
        <f t="shared" ref="J64" si="85">IF(I63="","",(AVERAGE(H63:H64)))</f>
        <v>163.72999999999999</v>
      </c>
      <c r="K64" s="28">
        <f>IF(H64="","",AVERAGE($H$7:H64))</f>
        <v>160.33672413793099</v>
      </c>
      <c r="L64" s="13"/>
      <c r="M64" s="13"/>
      <c r="N64" s="13"/>
      <c r="O64" s="13"/>
      <c r="P64" s="13"/>
    </row>
    <row r="65" spans="1:16" s="12" customFormat="1" ht="12.75" x14ac:dyDescent="0.2">
      <c r="A65" s="11">
        <v>9</v>
      </c>
      <c r="B65" s="35">
        <v>45350</v>
      </c>
      <c r="C65" s="2">
        <f t="shared" si="0"/>
        <v>9</v>
      </c>
      <c r="D65" s="27">
        <v>179.93</v>
      </c>
      <c r="E65" s="27">
        <v>139.91999999999999</v>
      </c>
      <c r="F65" s="27">
        <v>86.36</v>
      </c>
      <c r="G65" s="27">
        <v>194.13</v>
      </c>
      <c r="H65" s="27">
        <v>163.72999999999999</v>
      </c>
      <c r="I65" s="28">
        <f t="shared" ref="I65" si="86">IF(H65="","",AVERAGE(H63:H65))</f>
        <v>163.72999999999999</v>
      </c>
      <c r="J65" s="28">
        <f t="shared" ref="J65" si="87">IF(I63="","",(AVERAGE(H63:H65)))</f>
        <v>163.72999999999999</v>
      </c>
      <c r="K65" s="28">
        <f>IF(H65="","",AVERAGE($H$7:H65))</f>
        <v>160.39423728813554</v>
      </c>
      <c r="L65" s="13"/>
      <c r="M65" s="13"/>
      <c r="N65" s="13"/>
      <c r="O65" s="13"/>
      <c r="P65" s="13"/>
    </row>
    <row r="66" spans="1:16" s="12" customFormat="1" ht="12.75" x14ac:dyDescent="0.2">
      <c r="A66" s="11">
        <v>9</v>
      </c>
      <c r="B66" s="35">
        <v>45351</v>
      </c>
      <c r="C66" s="2">
        <f t="shared" si="0"/>
        <v>9</v>
      </c>
      <c r="D66" s="27">
        <v>179.93</v>
      </c>
      <c r="E66" s="27">
        <v>139.91999999999999</v>
      </c>
      <c r="F66" s="27">
        <v>86.36</v>
      </c>
      <c r="G66" s="27">
        <v>194.13</v>
      </c>
      <c r="H66" s="27">
        <v>163.72999999999999</v>
      </c>
      <c r="I66" s="28">
        <f t="shared" ref="I66" si="88">IF(H66="","",AVERAGE(H63:H66))</f>
        <v>163.72999999999999</v>
      </c>
      <c r="J66" s="28">
        <f t="shared" ref="J66" si="89">IF(I63="","",(AVERAGE(H63:H66)))</f>
        <v>163.72999999999999</v>
      </c>
      <c r="K66" s="28">
        <f>IF(H66="","",AVERAGE($H$7:H66))</f>
        <v>160.44983333333326</v>
      </c>
      <c r="L66" s="13"/>
      <c r="M66" s="13"/>
      <c r="N66" s="13"/>
      <c r="O66" s="13"/>
      <c r="P66" s="13"/>
    </row>
    <row r="67" spans="1:16" s="12" customFormat="1" ht="12.75" x14ac:dyDescent="0.2">
      <c r="A67" s="11">
        <v>9</v>
      </c>
      <c r="B67" s="35">
        <v>45352</v>
      </c>
      <c r="C67" s="2">
        <f t="shared" si="0"/>
        <v>9</v>
      </c>
      <c r="D67" s="27">
        <v>179.93</v>
      </c>
      <c r="E67" s="27">
        <v>139.91999999999999</v>
      </c>
      <c r="F67" s="27">
        <v>86.36</v>
      </c>
      <c r="G67" s="27">
        <v>194.13</v>
      </c>
      <c r="H67" s="27">
        <v>163.72999999999999</v>
      </c>
      <c r="I67" s="28">
        <f t="shared" ref="I67" si="90">IF(H67="","",AVERAGE(H63:H67))</f>
        <v>163.72999999999999</v>
      </c>
      <c r="J67" s="28">
        <f t="shared" ref="J67" si="91">IF(I63="","",(AVERAGE(H63:H67)))</f>
        <v>163.72999999999999</v>
      </c>
      <c r="K67" s="28">
        <f>IF(H67="","",AVERAGE($H$7:H67))</f>
        <v>160.50360655737697</v>
      </c>
      <c r="L67" s="13"/>
      <c r="M67" s="13"/>
      <c r="N67" s="13"/>
      <c r="O67" s="13"/>
      <c r="P67" s="13"/>
    </row>
    <row r="68" spans="1:16" s="12" customFormat="1" ht="12.75" x14ac:dyDescent="0.2">
      <c r="A68" s="11">
        <v>9</v>
      </c>
      <c r="B68" s="35">
        <v>45353</v>
      </c>
      <c r="C68" s="2">
        <f t="shared" si="0"/>
        <v>9</v>
      </c>
      <c r="D68" s="27">
        <v>180.76</v>
      </c>
      <c r="E68" s="27">
        <v>139.91999999999999</v>
      </c>
      <c r="F68" s="27">
        <v>86.36</v>
      </c>
      <c r="G68" s="27">
        <v>189.17</v>
      </c>
      <c r="H68" s="27">
        <v>163.72999999999999</v>
      </c>
      <c r="I68" s="28">
        <f t="shared" ref="I68" si="92">IF(H68="","",AVERAGE(H63:H68))</f>
        <v>163.72999999999999</v>
      </c>
      <c r="J68" s="28">
        <f t="shared" ref="J68" si="93">IF(I63="","",(AVERAGE(H63:H68)))</f>
        <v>163.72999999999999</v>
      </c>
      <c r="K68" s="28">
        <f>IF(H68="","",AVERAGE($H$7:H68))</f>
        <v>160.55564516129024</v>
      </c>
      <c r="L68" s="13"/>
      <c r="M68" s="13"/>
      <c r="N68" s="13"/>
      <c r="O68" s="13"/>
      <c r="P68" s="13"/>
    </row>
    <row r="69" spans="1:16" s="12" customFormat="1" ht="12.75" x14ac:dyDescent="0.2">
      <c r="A69" s="11">
        <v>9</v>
      </c>
      <c r="B69" s="35">
        <v>45354</v>
      </c>
      <c r="C69" s="2">
        <f t="shared" si="0"/>
        <v>9</v>
      </c>
      <c r="D69" s="27">
        <v>180.76</v>
      </c>
      <c r="E69" s="27">
        <v>139.91999999999999</v>
      </c>
      <c r="F69" s="27">
        <v>86.36</v>
      </c>
      <c r="G69" s="27">
        <v>189.17</v>
      </c>
      <c r="H69" s="27">
        <v>163.72999999999999</v>
      </c>
      <c r="I69" s="28">
        <f t="shared" ref="I69" si="94">IF(H69="","",AVERAGE(H63:H69))</f>
        <v>163.72999999999999</v>
      </c>
      <c r="J69" s="28">
        <f t="shared" ref="J69" si="95">IF(I63="","",(AVERAGE(H63:H69)))</f>
        <v>163.72999999999999</v>
      </c>
      <c r="K69" s="28">
        <f>IF(H69="","",AVERAGE($H$7:H69))</f>
        <v>160.60603174603168</v>
      </c>
      <c r="L69" s="13"/>
      <c r="M69" s="13"/>
      <c r="N69" s="13"/>
      <c r="O69" s="13"/>
      <c r="P69" s="13"/>
    </row>
    <row r="70" spans="1:16" s="12" customFormat="1" ht="12.75" x14ac:dyDescent="0.2">
      <c r="A70" s="11">
        <v>10</v>
      </c>
      <c r="B70" s="35">
        <v>45355</v>
      </c>
      <c r="C70" s="2">
        <f t="shared" si="0"/>
        <v>10</v>
      </c>
      <c r="D70" s="27">
        <v>180.76</v>
      </c>
      <c r="E70" s="27">
        <v>139.91999999999999</v>
      </c>
      <c r="F70" s="27">
        <v>86.36</v>
      </c>
      <c r="G70" s="27">
        <v>189.17</v>
      </c>
      <c r="H70" s="27">
        <v>163.72999999999999</v>
      </c>
      <c r="I70" s="28">
        <f t="shared" ref="I70" si="96">IF(H70="","",AVERAGE(H70:H70))</f>
        <v>163.72999999999999</v>
      </c>
      <c r="J70" s="28">
        <f t="shared" ref="J70" si="97">IF(I70="","",(AVERAGE(H70:H70)))</f>
        <v>163.72999999999999</v>
      </c>
      <c r="K70" s="28">
        <f>IF(H70="","",AVERAGE($H$7:H70))</f>
        <v>160.65484374999991</v>
      </c>
      <c r="L70" s="13"/>
      <c r="M70" s="13"/>
      <c r="N70" s="13"/>
      <c r="O70" s="13"/>
      <c r="P70" s="13"/>
    </row>
    <row r="71" spans="1:16" s="12" customFormat="1" ht="12.75" x14ac:dyDescent="0.2">
      <c r="A71" s="11">
        <v>10</v>
      </c>
      <c r="B71" s="35">
        <v>45356</v>
      </c>
      <c r="C71" s="2">
        <f t="shared" ref="C71:C134" si="98">IF(H71&gt;0,A71,"")</f>
        <v>10</v>
      </c>
      <c r="D71" s="27">
        <v>180.76</v>
      </c>
      <c r="E71" s="27">
        <v>132.91999999999999</v>
      </c>
      <c r="F71" s="27">
        <v>86.36</v>
      </c>
      <c r="G71" s="27">
        <v>189.17</v>
      </c>
      <c r="H71" s="27">
        <v>162.9</v>
      </c>
      <c r="I71" s="28">
        <f t="shared" ref="I71" si="99">IF(H71="","",AVERAGE(H70:H71))</f>
        <v>163.315</v>
      </c>
      <c r="J71" s="28">
        <f t="shared" ref="J71" si="100">IF(I70="","",(AVERAGE(H70:H71)))</f>
        <v>163.315</v>
      </c>
      <c r="K71" s="28">
        <f>IF(H71="","",AVERAGE($H$7:H71))</f>
        <v>160.68938461538451</v>
      </c>
      <c r="L71" s="13"/>
      <c r="M71" s="13"/>
      <c r="N71" s="13"/>
      <c r="O71" s="13"/>
      <c r="P71" s="13"/>
    </row>
    <row r="72" spans="1:16" s="12" customFormat="1" ht="12.75" x14ac:dyDescent="0.2">
      <c r="A72" s="11">
        <v>10</v>
      </c>
      <c r="B72" s="35">
        <v>45357</v>
      </c>
      <c r="C72" s="2">
        <f t="shared" si="98"/>
        <v>10</v>
      </c>
      <c r="D72" s="27">
        <v>180.76</v>
      </c>
      <c r="E72" s="27">
        <v>132.91999999999999</v>
      </c>
      <c r="F72" s="27">
        <v>86.36</v>
      </c>
      <c r="G72" s="27">
        <v>189.17</v>
      </c>
      <c r="H72" s="27">
        <v>162.9</v>
      </c>
      <c r="I72" s="28">
        <f t="shared" ref="I72" si="101">IF(H72="","",AVERAGE(H70:H72))</f>
        <v>163.17666666666665</v>
      </c>
      <c r="J72" s="28">
        <f t="shared" ref="J72" si="102">IF(I70="","",(AVERAGE(H70:H72)))</f>
        <v>163.17666666666665</v>
      </c>
      <c r="K72" s="28">
        <f>IF(H72="","",AVERAGE($H$7:H72))</f>
        <v>160.7228787878787</v>
      </c>
      <c r="L72" s="13"/>
      <c r="M72" s="13"/>
      <c r="N72" s="13"/>
      <c r="O72" s="13"/>
      <c r="P72" s="13"/>
    </row>
    <row r="73" spans="1:16" s="12" customFormat="1" ht="12.75" x14ac:dyDescent="0.2">
      <c r="A73" s="11">
        <v>10</v>
      </c>
      <c r="B73" s="35">
        <v>45358</v>
      </c>
      <c r="C73" s="2">
        <f t="shared" si="98"/>
        <v>10</v>
      </c>
      <c r="D73" s="27">
        <v>180.76</v>
      </c>
      <c r="E73" s="27">
        <v>132.91999999999999</v>
      </c>
      <c r="F73" s="27">
        <v>86.36</v>
      </c>
      <c r="G73" s="27">
        <v>189.17</v>
      </c>
      <c r="H73" s="27">
        <v>162.9</v>
      </c>
      <c r="I73" s="28">
        <f t="shared" ref="I73" si="103">IF(H73="","",AVERAGE(H70:H73))</f>
        <v>163.10749999999999</v>
      </c>
      <c r="J73" s="28">
        <f t="shared" ref="J73" si="104">IF(I70="","",(AVERAGE(H70:H73)))</f>
        <v>163.10749999999999</v>
      </c>
      <c r="K73" s="28">
        <f>IF(H73="","",AVERAGE($H$7:H73))</f>
        <v>160.75537313432827</v>
      </c>
      <c r="L73" s="13"/>
      <c r="M73" s="13"/>
      <c r="N73" s="13"/>
      <c r="O73" s="13"/>
      <c r="P73" s="13"/>
    </row>
    <row r="74" spans="1:16" s="12" customFormat="1" ht="12.75" x14ac:dyDescent="0.2">
      <c r="A74" s="11">
        <v>10</v>
      </c>
      <c r="B74" s="35">
        <v>45359</v>
      </c>
      <c r="C74" s="2">
        <f t="shared" si="98"/>
        <v>10</v>
      </c>
      <c r="D74" s="27">
        <v>179.93</v>
      </c>
      <c r="E74" s="27">
        <v>132.91999999999999</v>
      </c>
      <c r="F74" s="27">
        <v>86.36</v>
      </c>
      <c r="G74" s="27">
        <v>189.17</v>
      </c>
      <c r="H74" s="27">
        <v>162.9</v>
      </c>
      <c r="I74" s="28">
        <f t="shared" ref="I74" si="105">IF(H74="","",AVERAGE(H70:H74))</f>
        <v>163.06599999999997</v>
      </c>
      <c r="J74" s="28">
        <f t="shared" ref="J74" si="106">IF(I70="","",(AVERAGE(H70:H74)))</f>
        <v>163.06599999999997</v>
      </c>
      <c r="K74" s="28">
        <f>IF(H74="","",AVERAGE($H$7:H74))</f>
        <v>160.78691176470579</v>
      </c>
      <c r="L74" s="13"/>
      <c r="M74" s="13"/>
      <c r="N74" s="13"/>
      <c r="O74" s="13"/>
      <c r="P74" s="13"/>
    </row>
    <row r="75" spans="1:16" s="12" customFormat="1" ht="12.75" x14ac:dyDescent="0.2">
      <c r="A75" s="11">
        <v>10</v>
      </c>
      <c r="B75" s="35">
        <v>45360</v>
      </c>
      <c r="C75" s="2">
        <f t="shared" si="98"/>
        <v>10</v>
      </c>
      <c r="D75" s="27">
        <v>179.93</v>
      </c>
      <c r="E75" s="27">
        <v>132.91999999999999</v>
      </c>
      <c r="F75" s="27">
        <v>86.36</v>
      </c>
      <c r="G75" s="27">
        <v>189.17</v>
      </c>
      <c r="H75" s="27">
        <v>162.9</v>
      </c>
      <c r="I75" s="28">
        <f t="shared" ref="I75" si="107">IF(H75="","",AVERAGE(H70:H75))</f>
        <v>163.03833333333333</v>
      </c>
      <c r="J75" s="28">
        <f t="shared" ref="J75" si="108">IF(I70="","",(AVERAGE(H70:H75)))</f>
        <v>163.03833333333333</v>
      </c>
      <c r="K75" s="28">
        <f>IF(H75="","",AVERAGE($H$7:H75))</f>
        <v>160.81753623188396</v>
      </c>
      <c r="L75" s="13"/>
      <c r="M75" s="13"/>
      <c r="N75" s="13"/>
      <c r="O75" s="13"/>
      <c r="P75" s="13"/>
    </row>
    <row r="76" spans="1:16" s="12" customFormat="1" ht="12.75" x14ac:dyDescent="0.2">
      <c r="A76" s="11">
        <v>10</v>
      </c>
      <c r="B76" s="35">
        <v>45361</v>
      </c>
      <c r="C76" s="2">
        <f t="shared" si="98"/>
        <v>10</v>
      </c>
      <c r="D76" s="27">
        <v>179.93</v>
      </c>
      <c r="E76" s="27">
        <v>132.91999999999999</v>
      </c>
      <c r="F76" s="27">
        <v>86.36</v>
      </c>
      <c r="G76" s="27">
        <v>189.17</v>
      </c>
      <c r="H76" s="27">
        <v>162.9</v>
      </c>
      <c r="I76" s="28">
        <f t="shared" ref="I76" si="109">IF(H76="","",AVERAGE(H70:H76))</f>
        <v>163.01857142857142</v>
      </c>
      <c r="J76" s="28">
        <f t="shared" ref="J76" si="110">IF(I70="","",(AVERAGE(H70:H76)))</f>
        <v>163.01857142857142</v>
      </c>
      <c r="K76" s="28">
        <f>IF(H76="","",AVERAGE($H$7:H76))</f>
        <v>160.84728571428559</v>
      </c>
      <c r="L76" s="13"/>
      <c r="M76" s="13"/>
      <c r="N76" s="13"/>
      <c r="O76" s="13"/>
      <c r="P76" s="13"/>
    </row>
    <row r="77" spans="1:16" s="12" customFormat="1" ht="12.75" x14ac:dyDescent="0.2">
      <c r="A77" s="11">
        <v>11</v>
      </c>
      <c r="B77" s="35">
        <v>45362</v>
      </c>
      <c r="C77" s="2">
        <f t="shared" si="98"/>
        <v>11</v>
      </c>
      <c r="D77" s="27">
        <v>179.93</v>
      </c>
      <c r="E77" s="27">
        <v>132.91999999999999</v>
      </c>
      <c r="F77" s="27">
        <v>86.36</v>
      </c>
      <c r="G77" s="27">
        <v>189.17</v>
      </c>
      <c r="H77" s="27">
        <v>162.9</v>
      </c>
      <c r="I77" s="28">
        <f t="shared" ref="I77" si="111">IF(H77="","",AVERAGE(H77:H77))</f>
        <v>162.9</v>
      </c>
      <c r="J77" s="28">
        <f t="shared" ref="J77" si="112">IF(I77="","",(AVERAGE(H77:H77)))</f>
        <v>162.9</v>
      </c>
      <c r="K77" s="28">
        <f>IF(H77="","",AVERAGE($H$7:H77))</f>
        <v>160.87619718309847</v>
      </c>
      <c r="L77" s="13"/>
      <c r="M77" s="13"/>
      <c r="N77" s="13"/>
      <c r="O77" s="13"/>
      <c r="P77" s="13"/>
    </row>
    <row r="78" spans="1:16" s="12" customFormat="1" ht="12.75" x14ac:dyDescent="0.2">
      <c r="A78" s="11">
        <v>11</v>
      </c>
      <c r="B78" s="35">
        <v>45363</v>
      </c>
      <c r="C78" s="2">
        <f t="shared" si="98"/>
        <v>11</v>
      </c>
      <c r="D78" s="27">
        <v>179.1</v>
      </c>
      <c r="E78" s="27">
        <v>132.91999999999999</v>
      </c>
      <c r="F78" s="27">
        <v>86.36</v>
      </c>
      <c r="G78" s="27">
        <v>189.17</v>
      </c>
      <c r="H78" s="27">
        <v>162.07</v>
      </c>
      <c r="I78" s="28">
        <f t="shared" ref="I78" si="113">IF(H78="","",AVERAGE(H77:H78))</f>
        <v>162.48500000000001</v>
      </c>
      <c r="J78" s="28">
        <f t="shared" ref="J78" si="114">IF(I77="","",(AVERAGE(H77:H78)))</f>
        <v>162.48500000000001</v>
      </c>
      <c r="K78" s="28">
        <f>IF(H78="","",AVERAGE($H$7:H78))</f>
        <v>160.89277777777767</v>
      </c>
      <c r="L78" s="13"/>
      <c r="M78" s="13"/>
      <c r="N78" s="13"/>
      <c r="O78" s="13"/>
      <c r="P78" s="13"/>
    </row>
    <row r="79" spans="1:16" s="12" customFormat="1" ht="12.75" x14ac:dyDescent="0.2">
      <c r="A79" s="11">
        <v>11</v>
      </c>
      <c r="B79" s="35">
        <v>45364</v>
      </c>
      <c r="C79" s="2">
        <f t="shared" si="98"/>
        <v>11</v>
      </c>
      <c r="D79" s="27">
        <v>179.93</v>
      </c>
      <c r="E79" s="27">
        <v>132.91999999999999</v>
      </c>
      <c r="F79" s="27">
        <v>86.36</v>
      </c>
      <c r="G79" s="27">
        <v>189.17</v>
      </c>
      <c r="H79" s="27">
        <v>162.07</v>
      </c>
      <c r="I79" s="28">
        <f t="shared" ref="I79" si="115">IF(H79="","",AVERAGE(H77:H79))</f>
        <v>162.34666666666666</v>
      </c>
      <c r="J79" s="28">
        <f t="shared" ref="J79" si="116">IF(I77="","",(AVERAGE(H77:H79)))</f>
        <v>162.34666666666666</v>
      </c>
      <c r="K79" s="28">
        <f>IF(H79="","",AVERAGE($H$7:H79))</f>
        <v>160.90890410958892</v>
      </c>
      <c r="L79" s="13"/>
      <c r="M79" s="13"/>
      <c r="N79" s="13"/>
      <c r="O79" s="13"/>
      <c r="P79" s="13"/>
    </row>
    <row r="80" spans="1:16" s="12" customFormat="1" ht="12.75" x14ac:dyDescent="0.2">
      <c r="A80" s="11">
        <v>11</v>
      </c>
      <c r="B80" s="35">
        <v>45365</v>
      </c>
      <c r="C80" s="2">
        <f t="shared" si="98"/>
        <v>11</v>
      </c>
      <c r="D80" s="27">
        <v>179.93</v>
      </c>
      <c r="E80" s="27">
        <v>132.91999999999999</v>
      </c>
      <c r="F80" s="27">
        <v>86.36</v>
      </c>
      <c r="G80" s="27">
        <v>189.17</v>
      </c>
      <c r="H80" s="27">
        <v>162.07</v>
      </c>
      <c r="I80" s="28">
        <f t="shared" ref="I80" si="117">IF(H80="","",AVERAGE(H77:H80))</f>
        <v>162.2775</v>
      </c>
      <c r="J80" s="28">
        <f t="shared" ref="J80" si="118">IF(I77="","",(AVERAGE(H77:H80)))</f>
        <v>162.2775</v>
      </c>
      <c r="K80" s="28">
        <f>IF(H80="","",AVERAGE($H$7:H80))</f>
        <v>160.92459459459448</v>
      </c>
      <c r="L80" s="13"/>
      <c r="M80" s="13"/>
      <c r="N80" s="13"/>
      <c r="O80" s="13"/>
      <c r="P80" s="13"/>
    </row>
    <row r="81" spans="1:16" s="12" customFormat="1" ht="12.75" x14ac:dyDescent="0.2">
      <c r="A81" s="11">
        <v>11</v>
      </c>
      <c r="B81" s="35">
        <v>45366</v>
      </c>
      <c r="C81" s="2">
        <f t="shared" si="98"/>
        <v>11</v>
      </c>
      <c r="D81" s="27">
        <v>180.76</v>
      </c>
      <c r="E81" s="27">
        <v>132.91999999999999</v>
      </c>
      <c r="F81" s="27">
        <v>86.36</v>
      </c>
      <c r="G81" s="27">
        <v>189.17</v>
      </c>
      <c r="H81" s="27">
        <v>162.07</v>
      </c>
      <c r="I81" s="28">
        <f t="shared" ref="I81" si="119">IF(H81="","",AVERAGE(H77:H81))</f>
        <v>162.23600000000002</v>
      </c>
      <c r="J81" s="28">
        <f t="shared" ref="J81" si="120">IF(I77="","",(AVERAGE(H77:H81)))</f>
        <v>162.23600000000002</v>
      </c>
      <c r="K81" s="28">
        <f>IF(H81="","",AVERAGE($H$7:H81))</f>
        <v>160.93986666666655</v>
      </c>
      <c r="L81" s="13"/>
      <c r="M81" s="13"/>
      <c r="N81" s="13"/>
      <c r="O81" s="13"/>
      <c r="P81" s="13"/>
    </row>
    <row r="82" spans="1:16" s="12" customFormat="1" ht="12.75" x14ac:dyDescent="0.2">
      <c r="A82" s="11">
        <v>11</v>
      </c>
      <c r="B82" s="35">
        <v>45367</v>
      </c>
      <c r="C82" s="2">
        <f t="shared" si="98"/>
        <v>11</v>
      </c>
      <c r="D82" s="27">
        <v>181.58</v>
      </c>
      <c r="E82" s="27">
        <v>132.91999999999999</v>
      </c>
      <c r="F82" s="27">
        <v>86.36</v>
      </c>
      <c r="G82" s="27">
        <v>187.52</v>
      </c>
      <c r="H82" s="27">
        <v>162.07</v>
      </c>
      <c r="I82" s="28">
        <f t="shared" ref="I82" si="121">IF(H82="","",AVERAGE(H77:H82))</f>
        <v>162.20833333333334</v>
      </c>
      <c r="J82" s="28">
        <f t="shared" ref="J82" si="122">IF(I77="","",(AVERAGE(H77:H82)))</f>
        <v>162.20833333333334</v>
      </c>
      <c r="K82" s="28">
        <f>IF(H82="","",AVERAGE($H$7:H82))</f>
        <v>160.95473684210515</v>
      </c>
      <c r="L82" s="13"/>
      <c r="M82" s="13"/>
      <c r="N82" s="13"/>
      <c r="O82" s="13"/>
      <c r="P82" s="13"/>
    </row>
    <row r="83" spans="1:16" s="12" customFormat="1" ht="12.75" x14ac:dyDescent="0.2">
      <c r="A83" s="11">
        <v>11</v>
      </c>
      <c r="B83" s="35">
        <v>45368</v>
      </c>
      <c r="C83" s="2">
        <f t="shared" si="98"/>
        <v>11</v>
      </c>
      <c r="D83" s="27">
        <v>181.58</v>
      </c>
      <c r="E83" s="27">
        <v>132.91999999999999</v>
      </c>
      <c r="F83" s="27">
        <v>86.36</v>
      </c>
      <c r="G83" s="27">
        <v>187.52</v>
      </c>
      <c r="H83" s="27">
        <v>162.07</v>
      </c>
      <c r="I83" s="28">
        <f t="shared" ref="I83" si="123">IF(H83="","",AVERAGE(H77:H83))</f>
        <v>162.18857142857141</v>
      </c>
      <c r="J83" s="28">
        <f t="shared" ref="J83" si="124">IF(I77="","",(AVERAGE(H77:H83)))</f>
        <v>162.18857142857141</v>
      </c>
      <c r="K83" s="28">
        <f>IF(H83="","",AVERAGE($H$7:H83))</f>
        <v>160.96922077922065</v>
      </c>
      <c r="L83" s="13"/>
      <c r="M83" s="13"/>
      <c r="N83" s="13"/>
      <c r="O83" s="13"/>
      <c r="P83" s="13"/>
    </row>
    <row r="84" spans="1:16" s="12" customFormat="1" ht="12.75" x14ac:dyDescent="0.2">
      <c r="A84" s="11">
        <v>12</v>
      </c>
      <c r="B84" s="35">
        <v>45369</v>
      </c>
      <c r="C84" s="2">
        <f t="shared" si="98"/>
        <v>12</v>
      </c>
      <c r="D84" s="27">
        <v>181.58</v>
      </c>
      <c r="E84" s="27">
        <v>132.91999999999999</v>
      </c>
      <c r="F84" s="27">
        <v>86.36</v>
      </c>
      <c r="G84" s="27">
        <v>187.52</v>
      </c>
      <c r="H84" s="27">
        <v>162.07</v>
      </c>
      <c r="I84" s="28">
        <f t="shared" ref="I84" si="125">IF(H84="","",AVERAGE(H84:H84))</f>
        <v>162.07</v>
      </c>
      <c r="J84" s="28">
        <f t="shared" ref="J84" si="126">IF(I84="","",(AVERAGE(H84:H84)))</f>
        <v>162.07</v>
      </c>
      <c r="K84" s="28">
        <f>IF(H84="","",AVERAGE($H$7:H84))</f>
        <v>160.98333333333321</v>
      </c>
      <c r="L84" s="13"/>
      <c r="M84" s="13"/>
      <c r="N84" s="13"/>
      <c r="O84" s="13"/>
      <c r="P84" s="13"/>
    </row>
    <row r="85" spans="1:16" s="12" customFormat="1" ht="12.75" x14ac:dyDescent="0.2">
      <c r="A85" s="11">
        <v>12</v>
      </c>
      <c r="B85" s="35">
        <v>45370</v>
      </c>
      <c r="C85" s="2">
        <f t="shared" si="98"/>
        <v>12</v>
      </c>
      <c r="D85" s="27">
        <v>181.58</v>
      </c>
      <c r="E85" s="27">
        <v>132.91999999999999</v>
      </c>
      <c r="F85" s="27">
        <v>86.36</v>
      </c>
      <c r="G85" s="27">
        <v>187.52</v>
      </c>
      <c r="H85" s="27">
        <v>162.07</v>
      </c>
      <c r="I85" s="28">
        <f t="shared" ref="I85" si="127">IF(H85="","",AVERAGE(H84:H85))</f>
        <v>162.07</v>
      </c>
      <c r="J85" s="28">
        <f t="shared" ref="J85" si="128">IF(I84="","",(AVERAGE(H84:H85)))</f>
        <v>162.07</v>
      </c>
      <c r="K85" s="28">
        <f>IF(H85="","",AVERAGE($H$7:H85))</f>
        <v>160.9970886075948</v>
      </c>
      <c r="L85" s="13"/>
      <c r="M85" s="13"/>
      <c r="N85" s="13"/>
      <c r="O85" s="13"/>
      <c r="P85" s="13"/>
    </row>
    <row r="86" spans="1:16" s="12" customFormat="1" ht="12.75" x14ac:dyDescent="0.2">
      <c r="A86" s="11">
        <v>12</v>
      </c>
      <c r="B86" s="35">
        <v>45371</v>
      </c>
      <c r="C86" s="2">
        <f t="shared" si="98"/>
        <v>12</v>
      </c>
      <c r="D86" s="27">
        <v>182.41</v>
      </c>
      <c r="E86" s="27">
        <v>132.91999999999999</v>
      </c>
      <c r="F86" s="27">
        <v>86.36</v>
      </c>
      <c r="G86" s="27">
        <v>187.52</v>
      </c>
      <c r="H86" s="27">
        <v>162.9</v>
      </c>
      <c r="I86" s="28">
        <f t="shared" ref="I86" si="129">IF(H86="","",AVERAGE(H84:H86))</f>
        <v>162.34666666666666</v>
      </c>
      <c r="J86" s="28">
        <f t="shared" ref="J86" si="130">IF(I84="","",(AVERAGE(H84:H86)))</f>
        <v>162.34666666666666</v>
      </c>
      <c r="K86" s="28">
        <f>IF(H86="","",AVERAGE($H$7:H86))</f>
        <v>161.02087499999988</v>
      </c>
      <c r="L86" s="13"/>
      <c r="M86" s="13"/>
      <c r="N86" s="13"/>
      <c r="O86" s="13"/>
      <c r="P86" s="13"/>
    </row>
    <row r="87" spans="1:16" s="12" customFormat="1" ht="12.75" x14ac:dyDescent="0.2">
      <c r="A87" s="11">
        <v>12</v>
      </c>
      <c r="B87" s="35">
        <v>45372</v>
      </c>
      <c r="C87" s="2">
        <f t="shared" si="98"/>
        <v>12</v>
      </c>
      <c r="D87" s="27">
        <v>182.41</v>
      </c>
      <c r="E87" s="27">
        <v>132.91999999999999</v>
      </c>
      <c r="F87" s="27">
        <v>86.36</v>
      </c>
      <c r="G87" s="27">
        <v>187.52</v>
      </c>
      <c r="H87" s="27">
        <v>162.9</v>
      </c>
      <c r="I87" s="28">
        <f t="shared" ref="I87" si="131">IF(H87="","",AVERAGE(H84:H87))</f>
        <v>162.48499999999999</v>
      </c>
      <c r="J87" s="28">
        <f t="shared" ref="J87" si="132">IF(I84="","",(AVERAGE(H84:H87)))</f>
        <v>162.48499999999999</v>
      </c>
      <c r="K87" s="28">
        <f>IF(H87="","",AVERAGE($H$7:H87))</f>
        <v>161.04407407407393</v>
      </c>
      <c r="L87" s="13"/>
      <c r="M87" s="13"/>
      <c r="N87" s="13"/>
      <c r="O87" s="13"/>
      <c r="P87" s="13"/>
    </row>
    <row r="88" spans="1:16" s="12" customFormat="1" ht="12.75" x14ac:dyDescent="0.2">
      <c r="A88" s="11">
        <v>12</v>
      </c>
      <c r="B88" s="35">
        <v>45373</v>
      </c>
      <c r="C88" s="2">
        <f t="shared" si="98"/>
        <v>12</v>
      </c>
      <c r="D88" s="27">
        <v>183.24</v>
      </c>
      <c r="E88" s="27">
        <v>132.91999999999999</v>
      </c>
      <c r="F88" s="27">
        <v>86.36</v>
      </c>
      <c r="G88" s="27">
        <v>187.52</v>
      </c>
      <c r="H88" s="27">
        <v>162.9</v>
      </c>
      <c r="I88" s="28">
        <f t="shared" ref="I88" si="133">IF(H88="","",AVERAGE(H84:H88))</f>
        <v>162.56799999999998</v>
      </c>
      <c r="J88" s="28">
        <f t="shared" ref="J88" si="134">IF(I84="","",(AVERAGE(H84:H88)))</f>
        <v>162.56799999999998</v>
      </c>
      <c r="K88" s="28">
        <f>IF(H88="","",AVERAGE($H$7:H88))</f>
        <v>161.06670731707302</v>
      </c>
      <c r="L88" s="13"/>
      <c r="M88" s="13"/>
      <c r="N88" s="13"/>
      <c r="O88" s="13"/>
      <c r="P88" s="13"/>
    </row>
    <row r="89" spans="1:16" s="12" customFormat="1" ht="12.75" x14ac:dyDescent="0.2">
      <c r="A89" s="11">
        <v>12</v>
      </c>
      <c r="B89" s="35">
        <v>45374</v>
      </c>
      <c r="C89" s="2">
        <f t="shared" si="98"/>
        <v>12</v>
      </c>
      <c r="D89" s="27">
        <v>184.06</v>
      </c>
      <c r="E89" s="27">
        <v>132.91999999999999</v>
      </c>
      <c r="F89" s="27">
        <v>86.36</v>
      </c>
      <c r="G89" s="27">
        <v>187.52</v>
      </c>
      <c r="H89" s="27">
        <v>162.9</v>
      </c>
      <c r="I89" s="28">
        <f t="shared" ref="I89" si="135">IF(H89="","",AVERAGE(H84:H89))</f>
        <v>162.62333333333331</v>
      </c>
      <c r="J89" s="28">
        <f t="shared" ref="J89" si="136">IF(I84="","",(AVERAGE(H84:H89)))</f>
        <v>162.62333333333331</v>
      </c>
      <c r="K89" s="28">
        <f>IF(H89="","",AVERAGE($H$7:H89))</f>
        <v>161.08879518072274</v>
      </c>
      <c r="L89" s="13"/>
      <c r="M89" s="13"/>
      <c r="N89" s="13"/>
      <c r="O89" s="13"/>
      <c r="P89" s="13"/>
    </row>
    <row r="90" spans="1:16" s="12" customFormat="1" ht="12.75" x14ac:dyDescent="0.2">
      <c r="A90" s="11">
        <v>12</v>
      </c>
      <c r="B90" s="35">
        <v>45375</v>
      </c>
      <c r="C90" s="2">
        <f t="shared" si="98"/>
        <v>12</v>
      </c>
      <c r="D90" s="27">
        <v>184.06</v>
      </c>
      <c r="E90" s="27">
        <v>132.91999999999999</v>
      </c>
      <c r="F90" s="27">
        <v>86.36</v>
      </c>
      <c r="G90" s="27">
        <v>187.52</v>
      </c>
      <c r="H90" s="27">
        <v>162.9</v>
      </c>
      <c r="I90" s="28">
        <f t="shared" ref="I90" si="137">IF(H90="","",AVERAGE(H84:H90))</f>
        <v>162.66285714285712</v>
      </c>
      <c r="J90" s="28">
        <f t="shared" ref="J90" si="138">IF(I84="","",(AVERAGE(H84:H90)))</f>
        <v>162.66285714285712</v>
      </c>
      <c r="K90" s="28">
        <f>IF(H90="","",AVERAGE($H$7:H90))</f>
        <v>161.110357142857</v>
      </c>
      <c r="L90" s="13"/>
      <c r="M90" s="13"/>
      <c r="N90" s="13"/>
      <c r="O90" s="13"/>
      <c r="P90" s="13"/>
    </row>
    <row r="91" spans="1:16" s="12" customFormat="1" ht="12.75" x14ac:dyDescent="0.2">
      <c r="A91" s="11">
        <v>13</v>
      </c>
      <c r="B91" s="35">
        <v>45376</v>
      </c>
      <c r="C91" s="2">
        <f t="shared" si="98"/>
        <v>13</v>
      </c>
      <c r="D91" s="27">
        <v>184.06</v>
      </c>
      <c r="E91" s="27">
        <v>132.91999999999999</v>
      </c>
      <c r="F91" s="27">
        <v>86.36</v>
      </c>
      <c r="G91" s="27">
        <v>187.52</v>
      </c>
      <c r="H91" s="27">
        <v>162.9</v>
      </c>
      <c r="I91" s="28">
        <f t="shared" ref="I91" si="139">IF(H91="","",AVERAGE(H91:H91))</f>
        <v>162.9</v>
      </c>
      <c r="J91" s="28">
        <f t="shared" ref="J91" si="140">IF(I91="","",(AVERAGE(H91:H91)))</f>
        <v>162.9</v>
      </c>
      <c r="K91" s="28">
        <f>IF(H91="","",AVERAGE($H$7:H91))</f>
        <v>161.13141176470575</v>
      </c>
      <c r="L91" s="13"/>
      <c r="M91" s="13"/>
      <c r="N91" s="13"/>
      <c r="O91" s="13"/>
      <c r="P91" s="13"/>
    </row>
    <row r="92" spans="1:16" s="12" customFormat="1" ht="12.75" x14ac:dyDescent="0.2">
      <c r="A92" s="11">
        <v>13</v>
      </c>
      <c r="B92" s="35">
        <v>45377</v>
      </c>
      <c r="C92" s="2">
        <f t="shared" si="98"/>
        <v>13</v>
      </c>
      <c r="D92" s="27">
        <v>184.06</v>
      </c>
      <c r="E92" s="27">
        <v>132.91999999999999</v>
      </c>
      <c r="F92" s="27">
        <v>86.36</v>
      </c>
      <c r="G92" s="27">
        <v>187.52</v>
      </c>
      <c r="H92" s="27">
        <v>162.9</v>
      </c>
      <c r="I92" s="28">
        <f t="shared" ref="I92" si="141">IF(H92="","",AVERAGE(H91:H92))</f>
        <v>162.9</v>
      </c>
      <c r="J92" s="28">
        <f t="shared" ref="J92" si="142">IF(I91="","",(AVERAGE(H91:H92)))</f>
        <v>162.9</v>
      </c>
      <c r="K92" s="28">
        <f>IF(H92="","",AVERAGE($H$7:H92))</f>
        <v>161.1519767441859</v>
      </c>
      <c r="L92" s="13"/>
      <c r="M92" s="13"/>
      <c r="N92" s="13"/>
      <c r="O92" s="13"/>
      <c r="P92" s="13"/>
    </row>
    <row r="93" spans="1:16" s="12" customFormat="1" ht="12.75" x14ac:dyDescent="0.2">
      <c r="A93" s="11">
        <v>13</v>
      </c>
      <c r="B93" s="35">
        <v>45378</v>
      </c>
      <c r="C93" s="2">
        <f t="shared" si="98"/>
        <v>13</v>
      </c>
      <c r="D93" s="27">
        <v>184.89</v>
      </c>
      <c r="E93" s="27">
        <v>132.91999999999999</v>
      </c>
      <c r="F93" s="27">
        <v>86.36</v>
      </c>
      <c r="G93" s="27">
        <v>187.52</v>
      </c>
      <c r="H93" s="27">
        <v>162.9</v>
      </c>
      <c r="I93" s="28">
        <f t="shared" ref="I93" si="143">IF(H93="","",AVERAGE(H91:H93))</f>
        <v>162.9</v>
      </c>
      <c r="J93" s="28">
        <f t="shared" ref="J93" si="144">IF(I91="","",(AVERAGE(H91:H93)))</f>
        <v>162.9</v>
      </c>
      <c r="K93" s="28">
        <f>IF(H93="","",AVERAGE($H$7:H93))</f>
        <v>161.1720689655171</v>
      </c>
      <c r="L93" s="13"/>
      <c r="M93" s="13"/>
      <c r="N93" s="13"/>
      <c r="O93" s="13"/>
      <c r="P93" s="13"/>
    </row>
    <row r="94" spans="1:16" s="12" customFormat="1" ht="12.75" x14ac:dyDescent="0.2">
      <c r="A94" s="11">
        <v>13</v>
      </c>
      <c r="B94" s="35">
        <v>45379</v>
      </c>
      <c r="C94" s="2">
        <f t="shared" si="98"/>
        <v>13</v>
      </c>
      <c r="D94" s="27">
        <v>184.89</v>
      </c>
      <c r="E94" s="27">
        <v>132.91999999999999</v>
      </c>
      <c r="F94" s="27">
        <v>86.36</v>
      </c>
      <c r="G94" s="27">
        <v>187.52</v>
      </c>
      <c r="H94" s="27">
        <v>162.9</v>
      </c>
      <c r="I94" s="28">
        <f t="shared" ref="I94" si="145">IF(H94="","",AVERAGE(H91:H94))</f>
        <v>162.9</v>
      </c>
      <c r="J94" s="28">
        <f t="shared" ref="J94" si="146">IF(I91="","",(AVERAGE(H91:H94)))</f>
        <v>162.9</v>
      </c>
      <c r="K94" s="28">
        <f>IF(H94="","",AVERAGE($H$7:H94))</f>
        <v>161.1917045454544</v>
      </c>
      <c r="L94" s="13"/>
      <c r="M94" s="13"/>
      <c r="N94" s="13"/>
      <c r="O94" s="13"/>
      <c r="P94" s="13"/>
    </row>
    <row r="95" spans="1:16" s="12" customFormat="1" ht="12.75" x14ac:dyDescent="0.2">
      <c r="A95" s="11">
        <v>13</v>
      </c>
      <c r="B95" s="35">
        <v>45380</v>
      </c>
      <c r="C95" s="2">
        <f t="shared" si="98"/>
        <v>13</v>
      </c>
      <c r="D95" s="27">
        <v>185.71</v>
      </c>
      <c r="E95" s="27">
        <v>132.91999999999999</v>
      </c>
      <c r="F95" s="27">
        <v>86.36</v>
      </c>
      <c r="G95" s="27">
        <v>187.52</v>
      </c>
      <c r="H95" s="27">
        <v>163.72999999999999</v>
      </c>
      <c r="I95" s="28">
        <f t="shared" ref="I95" si="147">IF(H95="","",AVERAGE(H91:H95))</f>
        <v>163.066</v>
      </c>
      <c r="J95" s="28">
        <f t="shared" ref="J95" si="148">IF(I91="","",(AVERAGE(H91:H95)))</f>
        <v>163.066</v>
      </c>
      <c r="K95" s="28">
        <f>IF(H95="","",AVERAGE($H$7:H95))</f>
        <v>161.22022471910097</v>
      </c>
      <c r="L95" s="13"/>
      <c r="M95" s="13"/>
      <c r="N95" s="13"/>
      <c r="O95" s="13"/>
      <c r="P95" s="13"/>
    </row>
    <row r="96" spans="1:16" s="12" customFormat="1" ht="12.75" x14ac:dyDescent="0.2">
      <c r="A96" s="11">
        <v>13</v>
      </c>
      <c r="B96" s="35">
        <v>45381</v>
      </c>
      <c r="C96" s="2">
        <f t="shared" si="98"/>
        <v>13</v>
      </c>
      <c r="D96" s="27">
        <v>185.71</v>
      </c>
      <c r="E96" s="27">
        <v>132.91999999999999</v>
      </c>
      <c r="F96" s="27">
        <v>86.36</v>
      </c>
      <c r="G96" s="27">
        <v>187.52</v>
      </c>
      <c r="H96" s="27">
        <v>163.72999999999999</v>
      </c>
      <c r="I96" s="28">
        <f t="shared" ref="I96" si="149">IF(H96="","",AVERAGE(H91:H96))</f>
        <v>163.17666666666668</v>
      </c>
      <c r="J96" s="28">
        <f t="shared" ref="J96" si="150">IF(I91="","",(AVERAGE(H91:H96)))</f>
        <v>163.17666666666668</v>
      </c>
      <c r="K96" s="28">
        <f>IF(H96="","",AVERAGE($H$7:H96))</f>
        <v>161.24811111111094</v>
      </c>
      <c r="L96" s="13"/>
      <c r="M96" s="13"/>
      <c r="N96" s="13"/>
      <c r="O96" s="13"/>
      <c r="P96" s="13"/>
    </row>
    <row r="97" spans="1:16" s="12" customFormat="1" ht="12.75" x14ac:dyDescent="0.2">
      <c r="A97" s="11">
        <v>13</v>
      </c>
      <c r="B97" s="35">
        <v>45382</v>
      </c>
      <c r="C97" s="2">
        <f t="shared" si="98"/>
        <v>13</v>
      </c>
      <c r="D97" s="27">
        <v>185.71</v>
      </c>
      <c r="E97" s="27">
        <v>132.91999999999999</v>
      </c>
      <c r="F97" s="27">
        <v>86.36</v>
      </c>
      <c r="G97" s="27">
        <v>187.52</v>
      </c>
      <c r="H97" s="27">
        <v>163.72999999999999</v>
      </c>
      <c r="I97" s="28">
        <f t="shared" ref="I97" si="151">IF(H97="","",AVERAGE(H91:H97))</f>
        <v>163.25571428571428</v>
      </c>
      <c r="J97" s="28">
        <f t="shared" ref="J97" si="152">IF(I91="","",(AVERAGE(H91:H97)))</f>
        <v>163.25571428571428</v>
      </c>
      <c r="K97" s="28">
        <f>IF(H97="","",AVERAGE($H$7:H97))</f>
        <v>161.27538461538444</v>
      </c>
      <c r="L97" s="13"/>
      <c r="M97" s="13"/>
      <c r="N97" s="13"/>
      <c r="O97" s="13"/>
      <c r="P97" s="13"/>
    </row>
    <row r="98" spans="1:16" s="12" customFormat="1" ht="12.75" x14ac:dyDescent="0.2">
      <c r="A98" s="11">
        <v>14</v>
      </c>
      <c r="B98" s="35">
        <v>45383</v>
      </c>
      <c r="C98" s="2">
        <f t="shared" si="98"/>
        <v>14</v>
      </c>
      <c r="D98" s="27">
        <v>185.71</v>
      </c>
      <c r="E98" s="27">
        <v>132.91999999999999</v>
      </c>
      <c r="F98" s="27">
        <v>86.36</v>
      </c>
      <c r="G98" s="27">
        <v>187.52</v>
      </c>
      <c r="H98" s="27">
        <v>163.72999999999999</v>
      </c>
      <c r="I98" s="28">
        <f t="shared" ref="I98" si="153">IF(H98="","",AVERAGE(H98:H98))</f>
        <v>163.72999999999999</v>
      </c>
      <c r="J98" s="28">
        <f t="shared" ref="J98" si="154">IF(I98="","",(AVERAGE(H98:H98)))</f>
        <v>163.72999999999999</v>
      </c>
      <c r="K98" s="28">
        <f>IF(H98="","",AVERAGE($H$7:H98))</f>
        <v>161.30206521739115</v>
      </c>
      <c r="L98" s="13"/>
      <c r="M98" s="13"/>
      <c r="N98" s="13"/>
      <c r="O98" s="13"/>
      <c r="P98" s="13"/>
    </row>
    <row r="99" spans="1:16" s="12" customFormat="1" ht="12.75" x14ac:dyDescent="0.2">
      <c r="A99" s="11">
        <v>14</v>
      </c>
      <c r="B99" s="35">
        <v>45384</v>
      </c>
      <c r="C99" s="2">
        <f t="shared" si="98"/>
        <v>14</v>
      </c>
      <c r="D99" s="27">
        <v>185.71</v>
      </c>
      <c r="E99" s="27">
        <v>132.91999999999999</v>
      </c>
      <c r="F99" s="27">
        <v>86.36</v>
      </c>
      <c r="G99" s="27">
        <v>187.52</v>
      </c>
      <c r="H99" s="27">
        <v>163.72999999999999</v>
      </c>
      <c r="I99" s="28">
        <f t="shared" ref="I99" si="155">IF(H99="","",AVERAGE(H98:H99))</f>
        <v>163.72999999999999</v>
      </c>
      <c r="J99" s="28">
        <f t="shared" ref="J99" si="156">IF(I98="","",(AVERAGE(H98:H99)))</f>
        <v>163.72999999999999</v>
      </c>
      <c r="K99" s="28">
        <f>IF(H99="","",AVERAGE($H$7:H99))</f>
        <v>161.32817204301057</v>
      </c>
      <c r="L99" s="13"/>
      <c r="M99" s="13"/>
      <c r="N99" s="13"/>
      <c r="O99" s="13"/>
      <c r="P99" s="13"/>
    </row>
    <row r="100" spans="1:16" s="12" customFormat="1" ht="12.75" x14ac:dyDescent="0.2">
      <c r="A100" s="11">
        <v>14</v>
      </c>
      <c r="B100" s="35">
        <v>45385</v>
      </c>
      <c r="C100" s="2">
        <f t="shared" si="98"/>
        <v>14</v>
      </c>
      <c r="D100" s="27">
        <v>186.541</v>
      </c>
      <c r="E100" s="27">
        <v>132.91999999999999</v>
      </c>
      <c r="F100" s="27">
        <v>86.36</v>
      </c>
      <c r="G100" s="27">
        <v>187.52</v>
      </c>
      <c r="H100" s="27">
        <v>164.554</v>
      </c>
      <c r="I100" s="28">
        <f t="shared" ref="I100" si="157">IF(H100="","",AVERAGE(H98:H100))</f>
        <v>164.00466666666668</v>
      </c>
      <c r="J100" s="28">
        <f t="shared" ref="J100" si="158">IF(I98="","",(AVERAGE(H98:H100)))</f>
        <v>164.00466666666668</v>
      </c>
      <c r="K100" s="28">
        <f>IF(H100="","",AVERAGE($H$7:H100))</f>
        <v>161.36248936170196</v>
      </c>
      <c r="L100" s="13"/>
      <c r="M100" s="13"/>
      <c r="N100" s="13"/>
      <c r="O100" s="13"/>
      <c r="P100" s="13"/>
    </row>
    <row r="101" spans="1:16" s="12" customFormat="1" ht="12.75" x14ac:dyDescent="0.2">
      <c r="A101" s="11">
        <v>14</v>
      </c>
      <c r="B101" s="35">
        <v>45386</v>
      </c>
      <c r="C101" s="2">
        <f t="shared" si="98"/>
        <v>14</v>
      </c>
      <c r="D101" s="27">
        <v>187.37</v>
      </c>
      <c r="E101" s="27">
        <v>132.91999999999999</v>
      </c>
      <c r="F101" s="27">
        <v>86.36</v>
      </c>
      <c r="G101" s="27">
        <v>187.52</v>
      </c>
      <c r="H101" s="27">
        <v>164.554</v>
      </c>
      <c r="I101" s="28">
        <f t="shared" ref="I101" si="159">IF(H101="","",AVERAGE(H98:H101))</f>
        <v>164.142</v>
      </c>
      <c r="J101" s="28">
        <f t="shared" ref="J101" si="160">IF(I98="","",(AVERAGE(H98:H101)))</f>
        <v>164.142</v>
      </c>
      <c r="K101" s="28">
        <f>IF(H101="","",AVERAGE($H$7:H101))</f>
        <v>161.39608421052614</v>
      </c>
      <c r="L101" s="13"/>
      <c r="M101" s="13"/>
      <c r="N101" s="13"/>
      <c r="O101" s="13"/>
      <c r="P101" s="13"/>
    </row>
    <row r="102" spans="1:16" s="12" customFormat="1" ht="12.75" x14ac:dyDescent="0.2">
      <c r="A102" s="11">
        <v>14</v>
      </c>
      <c r="B102" s="35">
        <v>45387</v>
      </c>
      <c r="C102" s="2">
        <f t="shared" si="98"/>
        <v>14</v>
      </c>
      <c r="D102" s="27">
        <v>187.37</v>
      </c>
      <c r="E102" s="27">
        <v>132.91999999999999</v>
      </c>
      <c r="F102" s="27">
        <v>86.36</v>
      </c>
      <c r="G102" s="27">
        <v>187.52</v>
      </c>
      <c r="H102" s="27">
        <v>164.554</v>
      </c>
      <c r="I102" s="28">
        <f t="shared" ref="I102" si="161">IF(H102="","",AVERAGE(H98:H102))</f>
        <v>164.2244</v>
      </c>
      <c r="J102" s="28">
        <f t="shared" ref="J102" si="162">IF(I98="","",(AVERAGE(H98:H102)))</f>
        <v>164.2244</v>
      </c>
      <c r="K102" s="28">
        <f>IF(H102="","",AVERAGE($H$7:H102))</f>
        <v>161.42897916666649</v>
      </c>
      <c r="L102" s="13"/>
      <c r="M102" s="13"/>
      <c r="N102" s="13"/>
      <c r="O102" s="13"/>
      <c r="P102" s="13"/>
    </row>
    <row r="103" spans="1:16" s="12" customFormat="1" ht="12.75" x14ac:dyDescent="0.2">
      <c r="A103" s="11">
        <v>14</v>
      </c>
      <c r="B103" s="35">
        <v>45388</v>
      </c>
      <c r="C103" s="2">
        <f t="shared" si="98"/>
        <v>14</v>
      </c>
      <c r="D103" s="27">
        <v>188.19</v>
      </c>
      <c r="E103" s="27">
        <v>132.91999999999999</v>
      </c>
      <c r="F103" s="27">
        <v>86.36</v>
      </c>
      <c r="G103" s="27">
        <v>187.52</v>
      </c>
      <c r="H103" s="27">
        <v>165.38</v>
      </c>
      <c r="I103" s="28">
        <f t="shared" ref="I103" si="163">IF(H103="","",AVERAGE(H98:H103))</f>
        <v>164.417</v>
      </c>
      <c r="J103" s="28">
        <f t="shared" ref="J103" si="164">IF(I98="","",(AVERAGE(H98:H103)))</f>
        <v>164.417</v>
      </c>
      <c r="K103" s="28">
        <f>IF(H103="","",AVERAGE($H$7:H103))</f>
        <v>161.469711340206</v>
      </c>
      <c r="L103" s="13"/>
      <c r="M103" s="13"/>
      <c r="N103" s="13"/>
      <c r="O103" s="13"/>
      <c r="P103" s="13"/>
    </row>
    <row r="104" spans="1:16" s="12" customFormat="1" ht="12.75" x14ac:dyDescent="0.2">
      <c r="A104" s="11">
        <v>14</v>
      </c>
      <c r="B104" s="35">
        <v>45389</v>
      </c>
      <c r="C104" s="2">
        <f t="shared" si="98"/>
        <v>14</v>
      </c>
      <c r="D104" s="27">
        <v>188.19</v>
      </c>
      <c r="E104" s="27">
        <v>132.91999999999999</v>
      </c>
      <c r="F104" s="27">
        <v>86.36</v>
      </c>
      <c r="G104" s="27">
        <v>187.52</v>
      </c>
      <c r="H104" s="27">
        <v>165.38</v>
      </c>
      <c r="I104" s="28">
        <f t="shared" ref="I104" si="165">IF(H104="","",AVERAGE(H98:H104))</f>
        <v>164.55457142857145</v>
      </c>
      <c r="J104" s="28">
        <f t="shared" ref="J104" si="166">IF(I98="","",(AVERAGE(H98:H104)))</f>
        <v>164.55457142857145</v>
      </c>
      <c r="K104" s="28">
        <f>IF(H104="","",AVERAGE($H$7:H104))</f>
        <v>161.5096122448978</v>
      </c>
      <c r="L104" s="13"/>
      <c r="M104" s="13"/>
      <c r="N104" s="13"/>
      <c r="O104" s="13"/>
      <c r="P104" s="13"/>
    </row>
    <row r="105" spans="1:16" s="12" customFormat="1" ht="12.75" x14ac:dyDescent="0.2">
      <c r="A105" s="11">
        <v>15</v>
      </c>
      <c r="B105" s="35">
        <v>45390</v>
      </c>
      <c r="C105" s="2">
        <f t="shared" si="98"/>
        <v>15</v>
      </c>
      <c r="D105" s="27">
        <v>188.19</v>
      </c>
      <c r="E105" s="27">
        <v>132.91999999999999</v>
      </c>
      <c r="F105" s="27">
        <v>86.36</v>
      </c>
      <c r="G105" s="27">
        <v>187.52</v>
      </c>
      <c r="H105" s="27">
        <v>165.38</v>
      </c>
      <c r="I105" s="28">
        <f t="shared" ref="I105" si="167">IF(H105="","",AVERAGE(H105:H105))</f>
        <v>165.38</v>
      </c>
      <c r="J105" s="28">
        <f t="shared" ref="J105" si="168">IF(I105="","",(AVERAGE(H105:H105)))</f>
        <v>165.38</v>
      </c>
      <c r="K105" s="28">
        <f>IF(H105="","",AVERAGE($H$7:H105))</f>
        <v>161.54870707070688</v>
      </c>
      <c r="L105" s="13"/>
      <c r="M105" s="13"/>
      <c r="N105" s="13"/>
      <c r="O105" s="13"/>
      <c r="P105" s="13"/>
    </row>
    <row r="106" spans="1:16" s="12" customFormat="1" ht="12.75" x14ac:dyDescent="0.2">
      <c r="A106" s="11">
        <v>15</v>
      </c>
      <c r="B106" s="35">
        <v>45391</v>
      </c>
      <c r="C106" s="2">
        <f t="shared" si="98"/>
        <v>15</v>
      </c>
      <c r="D106" s="27">
        <v>188.19</v>
      </c>
      <c r="E106" s="27">
        <v>132.91999999999999</v>
      </c>
      <c r="F106" s="27">
        <v>86.36</v>
      </c>
      <c r="G106" s="27">
        <v>187.52</v>
      </c>
      <c r="H106" s="27">
        <v>165.38</v>
      </c>
      <c r="I106" s="28">
        <f t="shared" ref="I106" si="169">IF(H106="","",AVERAGE(H105:H106))</f>
        <v>165.38</v>
      </c>
      <c r="J106" s="28">
        <f t="shared" ref="J106" si="170">IF(I105="","",(AVERAGE(H105:H106)))</f>
        <v>165.38</v>
      </c>
      <c r="K106" s="28">
        <f>IF(H106="","",AVERAGE($H$7:H106))</f>
        <v>161.58701999999982</v>
      </c>
      <c r="L106" s="13"/>
      <c r="M106" s="13"/>
      <c r="N106" s="13"/>
      <c r="O106" s="13"/>
      <c r="P106" s="13"/>
    </row>
    <row r="107" spans="1:16" s="12" customFormat="1" ht="12.75" x14ac:dyDescent="0.2">
      <c r="A107" s="11">
        <v>15</v>
      </c>
      <c r="B107" s="35">
        <v>45392</v>
      </c>
      <c r="C107" s="2">
        <f t="shared" si="98"/>
        <v>15</v>
      </c>
      <c r="D107" s="27">
        <v>189.02</v>
      </c>
      <c r="E107" s="27">
        <v>132.91999999999999</v>
      </c>
      <c r="F107" s="27">
        <v>86.36</v>
      </c>
      <c r="G107" s="27">
        <v>187.52</v>
      </c>
      <c r="H107" s="27">
        <v>165.38</v>
      </c>
      <c r="I107" s="28">
        <f t="shared" ref="I107" si="171">IF(H107="","",AVERAGE(H105:H107))</f>
        <v>165.38</v>
      </c>
      <c r="J107" s="28">
        <f t="shared" ref="J107" si="172">IF(I105="","",(AVERAGE(H105:H107)))</f>
        <v>165.38</v>
      </c>
      <c r="K107" s="28">
        <f>IF(H107="","",AVERAGE($H$7:H107))</f>
        <v>161.62457425742554</v>
      </c>
      <c r="L107" s="13"/>
      <c r="M107" s="13"/>
      <c r="N107" s="13"/>
      <c r="O107" s="13"/>
      <c r="P107" s="13"/>
    </row>
    <row r="108" spans="1:16" s="12" customFormat="1" ht="12.75" x14ac:dyDescent="0.2">
      <c r="A108" s="11">
        <v>15</v>
      </c>
      <c r="B108" s="35">
        <v>45393</v>
      </c>
      <c r="C108" s="2">
        <f t="shared" si="98"/>
        <v>15</v>
      </c>
      <c r="D108" s="27">
        <v>189.02</v>
      </c>
      <c r="E108" s="27">
        <v>132.91999999999999</v>
      </c>
      <c r="F108" s="27">
        <v>86.36</v>
      </c>
      <c r="G108" s="27">
        <v>187.52</v>
      </c>
      <c r="H108" s="27">
        <v>165.38</v>
      </c>
      <c r="I108" s="28">
        <f t="shared" ref="I108" si="173">IF(H108="","",AVERAGE(H105:H108))</f>
        <v>165.38</v>
      </c>
      <c r="J108" s="28">
        <f t="shared" ref="J108" si="174">IF(I105="","",(AVERAGE(H105:H108)))</f>
        <v>165.38</v>
      </c>
      <c r="K108" s="28">
        <f>IF(H108="","",AVERAGE($H$7:H108))</f>
        <v>161.66139215686258</v>
      </c>
      <c r="L108" s="13"/>
      <c r="M108" s="13"/>
      <c r="N108" s="13"/>
      <c r="O108" s="13"/>
      <c r="P108" s="13"/>
    </row>
    <row r="109" spans="1:16" s="12" customFormat="1" ht="12.75" x14ac:dyDescent="0.2">
      <c r="A109" s="11">
        <v>15</v>
      </c>
      <c r="B109" s="35">
        <v>45394</v>
      </c>
      <c r="C109" s="2">
        <f t="shared" si="98"/>
        <v>15</v>
      </c>
      <c r="D109" s="27">
        <v>189.02</v>
      </c>
      <c r="E109" s="27">
        <v>132.91999999999999</v>
      </c>
      <c r="F109" s="27">
        <v>86.36</v>
      </c>
      <c r="G109" s="27">
        <v>187.52</v>
      </c>
      <c r="H109" s="27">
        <v>165.38</v>
      </c>
      <c r="I109" s="28">
        <f t="shared" ref="I109" si="175">IF(H109="","",AVERAGE(H105:H109))</f>
        <v>165.38</v>
      </c>
      <c r="J109" s="28">
        <f t="shared" ref="J109" si="176">IF(I105="","",(AVERAGE(H105:H109)))</f>
        <v>165.38</v>
      </c>
      <c r="K109" s="28">
        <f>IF(H109="","",AVERAGE($H$7:H109))</f>
        <v>161.69749514563091</v>
      </c>
      <c r="L109" s="13"/>
      <c r="M109" s="13"/>
      <c r="N109" s="13"/>
      <c r="O109" s="13"/>
      <c r="P109" s="13"/>
    </row>
    <row r="110" spans="1:16" s="12" customFormat="1" ht="12.75" x14ac:dyDescent="0.2">
      <c r="A110" s="11">
        <v>15</v>
      </c>
      <c r="B110" s="35">
        <v>45395</v>
      </c>
      <c r="C110" s="2">
        <f t="shared" si="98"/>
        <v>15</v>
      </c>
      <c r="D110" s="27">
        <v>189.02</v>
      </c>
      <c r="E110" s="27">
        <v>132.91999999999999</v>
      </c>
      <c r="F110" s="27">
        <v>86.36</v>
      </c>
      <c r="G110" s="27">
        <v>187.52</v>
      </c>
      <c r="H110" s="27">
        <v>165.38</v>
      </c>
      <c r="I110" s="28">
        <f t="shared" ref="I110" si="177">IF(H110="","",AVERAGE(H105:H110))</f>
        <v>165.38</v>
      </c>
      <c r="J110" s="28">
        <f t="shared" ref="J110" si="178">IF(I105="","",(AVERAGE(H105:H110)))</f>
        <v>165.38</v>
      </c>
      <c r="K110" s="28">
        <f>IF(H110="","",AVERAGE($H$7:H110))</f>
        <v>161.73290384615368</v>
      </c>
      <c r="L110" s="13"/>
      <c r="M110" s="13"/>
      <c r="N110" s="13"/>
      <c r="O110" s="13"/>
      <c r="P110" s="13"/>
    </row>
    <row r="111" spans="1:16" s="12" customFormat="1" ht="12.75" x14ac:dyDescent="0.2">
      <c r="A111" s="11">
        <v>15</v>
      </c>
      <c r="B111" s="35">
        <v>45396</v>
      </c>
      <c r="C111" s="2">
        <f t="shared" si="98"/>
        <v>15</v>
      </c>
      <c r="D111" s="27">
        <v>189.02</v>
      </c>
      <c r="E111" s="27">
        <v>132.91999999999999</v>
      </c>
      <c r="F111" s="27">
        <v>86.36</v>
      </c>
      <c r="G111" s="27">
        <v>187.52</v>
      </c>
      <c r="H111" s="27">
        <v>165.38</v>
      </c>
      <c r="I111" s="28">
        <f t="shared" ref="I111" si="179">IF(H111="","",AVERAGE(H105:H111))</f>
        <v>165.37999999999997</v>
      </c>
      <c r="J111" s="28">
        <f t="shared" ref="J111" si="180">IF(I105="","",(AVERAGE(H105:H111)))</f>
        <v>165.37999999999997</v>
      </c>
      <c r="K111" s="28">
        <f>IF(H111="","",AVERAGE($H$7:H111))</f>
        <v>161.76763809523794</v>
      </c>
      <c r="L111" s="13"/>
      <c r="M111" s="13"/>
      <c r="N111" s="13"/>
      <c r="O111" s="13"/>
      <c r="P111" s="13"/>
    </row>
    <row r="112" spans="1:16" s="12" customFormat="1" ht="12.75" x14ac:dyDescent="0.2">
      <c r="A112" s="11">
        <v>16</v>
      </c>
      <c r="B112" s="35">
        <v>45397</v>
      </c>
      <c r="C112" s="2">
        <f t="shared" si="98"/>
        <v>16</v>
      </c>
      <c r="D112" s="27">
        <v>189.02</v>
      </c>
      <c r="E112" s="27">
        <v>132.91999999999999</v>
      </c>
      <c r="F112" s="27">
        <v>86.36</v>
      </c>
      <c r="G112" s="27">
        <v>187.52</v>
      </c>
      <c r="H112" s="27">
        <v>165.38</v>
      </c>
      <c r="I112" s="28">
        <f t="shared" ref="I112" si="181">IF(H112="","",AVERAGE(H112:H112))</f>
        <v>165.38</v>
      </c>
      <c r="J112" s="28">
        <f t="shared" ref="J112" si="182">IF(I112="","",(AVERAGE(H112:H112)))</f>
        <v>165.38</v>
      </c>
      <c r="K112" s="28">
        <f>IF(H112="","",AVERAGE($H$7:H112))</f>
        <v>161.80171698113193</v>
      </c>
      <c r="L112" s="13"/>
      <c r="M112" s="13"/>
      <c r="N112" s="13"/>
      <c r="O112" s="13"/>
      <c r="P112" s="13"/>
    </row>
    <row r="113" spans="1:16" s="12" customFormat="1" ht="12.75" x14ac:dyDescent="0.2">
      <c r="A113" s="11">
        <v>16</v>
      </c>
      <c r="B113" s="35">
        <v>45398</v>
      </c>
      <c r="C113" s="2">
        <f t="shared" si="98"/>
        <v>16</v>
      </c>
      <c r="D113" s="27">
        <v>189.02</v>
      </c>
      <c r="E113" s="27">
        <v>132.91999999999999</v>
      </c>
      <c r="F113" s="27">
        <v>86.36</v>
      </c>
      <c r="G113" s="27">
        <v>187.52</v>
      </c>
      <c r="H113" s="27">
        <v>165.38</v>
      </c>
      <c r="I113" s="28">
        <f t="shared" ref="I113" si="183">IF(H113="","",AVERAGE(H112:H113))</f>
        <v>165.38</v>
      </c>
      <c r="J113" s="28">
        <f t="shared" ref="J113" si="184">IF(I112="","",(AVERAGE(H112:H113)))</f>
        <v>165.38</v>
      </c>
      <c r="K113" s="28">
        <f>IF(H113="","",AVERAGE($H$7:H113))</f>
        <v>161.83515887850456</v>
      </c>
      <c r="L113" s="13"/>
      <c r="M113" s="13"/>
      <c r="N113" s="13"/>
      <c r="O113" s="13"/>
      <c r="P113" s="13"/>
    </row>
    <row r="114" spans="1:16" s="12" customFormat="1" ht="12.75" x14ac:dyDescent="0.2">
      <c r="A114" s="11">
        <v>16</v>
      </c>
      <c r="B114" s="35">
        <v>45399</v>
      </c>
      <c r="C114" s="2">
        <f t="shared" si="98"/>
        <v>16</v>
      </c>
      <c r="D114" s="27">
        <v>189.02</v>
      </c>
      <c r="E114" s="27">
        <v>132.91999999999999</v>
      </c>
      <c r="F114" s="27">
        <v>86.36</v>
      </c>
      <c r="G114" s="27">
        <v>187.52</v>
      </c>
      <c r="H114" s="27">
        <v>164.55</v>
      </c>
      <c r="I114" s="28">
        <f t="shared" ref="I114" si="185">IF(H114="","",AVERAGE(H112:H114))</f>
        <v>165.10333333333332</v>
      </c>
      <c r="J114" s="28">
        <f t="shared" ref="J114" si="186">IF(I112="","",(AVERAGE(H112:H114)))</f>
        <v>165.10333333333332</v>
      </c>
      <c r="K114" s="28">
        <f>IF(H114="","",AVERAGE($H$7:H114))</f>
        <v>161.86029629629616</v>
      </c>
      <c r="L114" s="13"/>
      <c r="M114" s="13"/>
      <c r="N114" s="13"/>
      <c r="O114" s="13"/>
      <c r="P114" s="13"/>
    </row>
    <row r="115" spans="1:16" s="12" customFormat="1" ht="12.75" x14ac:dyDescent="0.2">
      <c r="A115" s="11">
        <v>16</v>
      </c>
      <c r="B115" s="35">
        <v>45400</v>
      </c>
      <c r="C115" s="2">
        <f t="shared" si="98"/>
        <v>16</v>
      </c>
      <c r="D115" s="27">
        <v>189.84700000000001</v>
      </c>
      <c r="E115" s="27">
        <v>132.91999999999999</v>
      </c>
      <c r="F115" s="27">
        <v>86.36</v>
      </c>
      <c r="G115" s="27">
        <v>187.52099999999999</v>
      </c>
      <c r="H115" s="27">
        <v>164.554</v>
      </c>
      <c r="I115" s="28">
        <f t="shared" ref="I115" si="187">IF(H115="","",AVERAGE(H112:H115))</f>
        <v>164.96600000000001</v>
      </c>
      <c r="J115" s="28">
        <f t="shared" ref="J115" si="188">IF(I112="","",(AVERAGE(H112:H115)))</f>
        <v>164.96600000000001</v>
      </c>
      <c r="K115" s="28">
        <f>IF(H115="","",AVERAGE($H$7:H115))</f>
        <v>161.88500917431179</v>
      </c>
      <c r="L115" s="13"/>
      <c r="M115" s="13"/>
      <c r="N115" s="13"/>
      <c r="O115" s="13"/>
      <c r="P115" s="13"/>
    </row>
    <row r="116" spans="1:16" s="12" customFormat="1" ht="12.75" x14ac:dyDescent="0.2">
      <c r="A116" s="11">
        <v>16</v>
      </c>
      <c r="B116" s="35">
        <v>45401</v>
      </c>
      <c r="C116" s="2">
        <f t="shared" si="98"/>
        <v>16</v>
      </c>
      <c r="D116" s="27">
        <v>189.02</v>
      </c>
      <c r="E116" s="27">
        <v>132.91999999999999</v>
      </c>
      <c r="F116" s="27">
        <v>86.36</v>
      </c>
      <c r="G116" s="27">
        <v>187.52</v>
      </c>
      <c r="H116" s="27">
        <v>163.72999999999999</v>
      </c>
      <c r="I116" s="28">
        <f t="shared" ref="I116" si="189">IF(H116="","",AVERAGE(H112:H116))</f>
        <v>164.71880000000002</v>
      </c>
      <c r="J116" s="28">
        <f t="shared" ref="J116" si="190">IF(I112="","",(AVERAGE(H112:H116)))</f>
        <v>164.71880000000002</v>
      </c>
      <c r="K116" s="28">
        <f>IF(H116="","",AVERAGE($H$7:H116))</f>
        <v>161.90178181818169</v>
      </c>
      <c r="L116" s="13"/>
      <c r="M116" s="13"/>
      <c r="N116" s="13"/>
      <c r="O116" s="13"/>
      <c r="P116" s="13"/>
    </row>
    <row r="117" spans="1:16" s="12" customFormat="1" ht="12.75" x14ac:dyDescent="0.2">
      <c r="A117" s="11">
        <v>16</v>
      </c>
      <c r="B117" s="35">
        <v>45402</v>
      </c>
      <c r="C117" s="2">
        <f t="shared" si="98"/>
        <v>16</v>
      </c>
      <c r="D117" s="27">
        <v>189.02</v>
      </c>
      <c r="E117" s="27">
        <v>132.91999999999999</v>
      </c>
      <c r="F117" s="27">
        <v>86.36</v>
      </c>
      <c r="G117" s="27">
        <v>187.52</v>
      </c>
      <c r="H117" s="27">
        <v>162.9</v>
      </c>
      <c r="I117" s="28">
        <f t="shared" ref="I117" si="191">IF(H117="","",AVERAGE(H112:H117))</f>
        <v>164.41566666666668</v>
      </c>
      <c r="J117" s="28">
        <f t="shared" ref="J117" si="192">IF(I112="","",(AVERAGE(H112:H117)))</f>
        <v>164.41566666666668</v>
      </c>
      <c r="K117" s="28">
        <f>IF(H117="","",AVERAGE($H$7:H117))</f>
        <v>161.91077477477467</v>
      </c>
      <c r="L117" s="13"/>
      <c r="M117" s="13"/>
      <c r="N117" s="13"/>
      <c r="O117" s="13"/>
      <c r="P117" s="13"/>
    </row>
    <row r="118" spans="1:16" s="12" customFormat="1" ht="12.75" x14ac:dyDescent="0.2">
      <c r="A118" s="11">
        <v>16</v>
      </c>
      <c r="B118" s="35">
        <v>45403</v>
      </c>
      <c r="C118" s="2">
        <f t="shared" si="98"/>
        <v>16</v>
      </c>
      <c r="D118" s="27">
        <v>189.02</v>
      </c>
      <c r="E118" s="27">
        <v>132.91999999999999</v>
      </c>
      <c r="F118" s="27">
        <v>86.36</v>
      </c>
      <c r="G118" s="27">
        <v>187.52</v>
      </c>
      <c r="H118" s="27">
        <v>162.9</v>
      </c>
      <c r="I118" s="28">
        <f t="shared" ref="I118" si="193">IF(H118="","",AVERAGE(H112:H118))</f>
        <v>164.19914285714285</v>
      </c>
      <c r="J118" s="28">
        <f t="shared" ref="J118" si="194">IF(I112="","",(AVERAGE(H112:H118)))</f>
        <v>164.19914285714285</v>
      </c>
      <c r="K118" s="28">
        <f>IF(H118="","",AVERAGE($H$7:H118))</f>
        <v>161.91960714285705</v>
      </c>
      <c r="L118" s="13"/>
      <c r="M118" s="13"/>
      <c r="N118" s="13"/>
      <c r="O118" s="13"/>
      <c r="P118" s="13"/>
    </row>
    <row r="119" spans="1:16" s="12" customFormat="1" ht="12.75" x14ac:dyDescent="0.2">
      <c r="A119" s="11">
        <v>17</v>
      </c>
      <c r="B119" s="35">
        <v>45404</v>
      </c>
      <c r="C119" s="2">
        <f t="shared" si="98"/>
        <v>17</v>
      </c>
      <c r="D119" s="27">
        <v>189.02</v>
      </c>
      <c r="E119" s="27">
        <v>132.91999999999999</v>
      </c>
      <c r="F119" s="27">
        <v>86.36</v>
      </c>
      <c r="G119" s="27">
        <v>187.52</v>
      </c>
      <c r="H119" s="27">
        <v>162.9</v>
      </c>
      <c r="I119" s="28">
        <f t="shared" ref="I119" si="195">IF(H119="","",AVERAGE(H119:H119))</f>
        <v>162.9</v>
      </c>
      <c r="J119" s="28">
        <f t="shared" ref="J119" si="196">IF(I119="","",(AVERAGE(H119:H119)))</f>
        <v>162.9</v>
      </c>
      <c r="K119" s="28">
        <f>IF(H119="","",AVERAGE($H$7:H119))</f>
        <v>161.92828318584063</v>
      </c>
      <c r="L119" s="13"/>
      <c r="M119" s="13"/>
      <c r="N119" s="13"/>
      <c r="O119" s="13"/>
      <c r="P119" s="13"/>
    </row>
    <row r="120" spans="1:16" s="12" customFormat="1" ht="12.75" x14ac:dyDescent="0.2">
      <c r="A120" s="11">
        <v>17</v>
      </c>
      <c r="B120" s="35">
        <v>45405</v>
      </c>
      <c r="C120" s="2">
        <f t="shared" si="98"/>
        <v>17</v>
      </c>
      <c r="D120" s="27">
        <v>189.02</v>
      </c>
      <c r="E120" s="27">
        <v>132.91999999999999</v>
      </c>
      <c r="F120" s="27">
        <v>86.36</v>
      </c>
      <c r="G120" s="27">
        <v>187.52</v>
      </c>
      <c r="H120" s="27">
        <v>162.9</v>
      </c>
      <c r="I120" s="28">
        <f t="shared" ref="I120" si="197">IF(H120="","",AVERAGE(H119:H120))</f>
        <v>162.9</v>
      </c>
      <c r="J120" s="28">
        <f t="shared" ref="J120" si="198">IF(I119="","",(AVERAGE(H119:H120)))</f>
        <v>162.9</v>
      </c>
      <c r="K120" s="28">
        <f>IF(H120="","",AVERAGE($H$7:H120))</f>
        <v>161.93680701754377</v>
      </c>
      <c r="L120" s="13"/>
      <c r="M120" s="13"/>
      <c r="N120" s="13"/>
      <c r="O120" s="13"/>
      <c r="P120" s="13"/>
    </row>
    <row r="121" spans="1:16" s="12" customFormat="1" ht="12.75" x14ac:dyDescent="0.2">
      <c r="A121" s="11">
        <v>17</v>
      </c>
      <c r="B121" s="35">
        <v>45406</v>
      </c>
      <c r="C121" s="2">
        <f t="shared" si="98"/>
        <v>17</v>
      </c>
      <c r="D121" s="27">
        <v>188.19</v>
      </c>
      <c r="E121" s="27">
        <v>132.91999999999999</v>
      </c>
      <c r="F121" s="27">
        <v>86.36</v>
      </c>
      <c r="G121" s="27">
        <v>186.69</v>
      </c>
      <c r="H121" s="27">
        <v>162.07</v>
      </c>
      <c r="I121" s="28">
        <f t="shared" ref="I121" si="199">IF(H121="","",AVERAGE(H119:H121))</f>
        <v>162.62333333333333</v>
      </c>
      <c r="J121" s="28">
        <f t="shared" ref="J121" si="200">IF(I119="","",(AVERAGE(H119:H121)))</f>
        <v>162.62333333333333</v>
      </c>
      <c r="K121" s="28">
        <f>IF(H121="","",AVERAGE($H$7:H121))</f>
        <v>161.93796521739122</v>
      </c>
      <c r="L121" s="13"/>
      <c r="M121" s="13"/>
      <c r="N121" s="13"/>
      <c r="O121" s="13"/>
      <c r="P121" s="13"/>
    </row>
    <row r="122" spans="1:16" s="12" customFormat="1" ht="12.75" x14ac:dyDescent="0.2">
      <c r="A122" s="11">
        <v>17</v>
      </c>
      <c r="B122" s="35">
        <v>45407</v>
      </c>
      <c r="C122" s="2">
        <f t="shared" si="98"/>
        <v>17</v>
      </c>
      <c r="D122" s="27">
        <v>188.19</v>
      </c>
      <c r="E122" s="27">
        <v>132.91999999999999</v>
      </c>
      <c r="F122" s="27">
        <v>86.36</v>
      </c>
      <c r="G122" s="27">
        <v>186.69</v>
      </c>
      <c r="H122" s="27">
        <v>162.07</v>
      </c>
      <c r="I122" s="28">
        <f t="shared" ref="I122" si="201">IF(H122="","",AVERAGE(H119:H122))</f>
        <v>162.48500000000001</v>
      </c>
      <c r="J122" s="28">
        <f t="shared" ref="J122" si="202">IF(I119="","",(AVERAGE(H119:H122)))</f>
        <v>162.48500000000001</v>
      </c>
      <c r="K122" s="28">
        <f>IF(H122="","",AVERAGE($H$7:H122))</f>
        <v>161.93910344827577</v>
      </c>
      <c r="L122" s="13"/>
      <c r="M122" s="13"/>
      <c r="N122" s="13"/>
      <c r="O122" s="13"/>
      <c r="P122" s="13"/>
    </row>
    <row r="123" spans="1:16" s="12" customFormat="1" ht="12.75" x14ac:dyDescent="0.2">
      <c r="A123" s="11">
        <v>17</v>
      </c>
      <c r="B123" s="35">
        <v>45408</v>
      </c>
      <c r="C123" s="2">
        <f t="shared" si="98"/>
        <v>17</v>
      </c>
      <c r="D123" s="27">
        <v>188.19</v>
      </c>
      <c r="E123" s="27">
        <v>132.91999999999999</v>
      </c>
      <c r="F123" s="27">
        <v>86.36</v>
      </c>
      <c r="G123" s="27">
        <v>186.69</v>
      </c>
      <c r="H123" s="27">
        <v>162.07</v>
      </c>
      <c r="I123" s="28">
        <f t="shared" ref="I123" si="203">IF(H123="","",AVERAGE(H119:H123))</f>
        <v>162.40199999999999</v>
      </c>
      <c r="J123" s="28">
        <f t="shared" ref="J123" si="204">IF(I119="","",(AVERAGE(H119:H123)))</f>
        <v>162.40199999999999</v>
      </c>
      <c r="K123" s="28">
        <f>IF(H123="","",AVERAGE($H$7:H123))</f>
        <v>161.94022222222213</v>
      </c>
      <c r="L123" s="13"/>
      <c r="M123" s="13"/>
      <c r="N123" s="13"/>
      <c r="O123" s="13"/>
      <c r="P123" s="13"/>
    </row>
    <row r="124" spans="1:16" s="12" customFormat="1" ht="12.75" x14ac:dyDescent="0.2">
      <c r="A124" s="11">
        <v>17</v>
      </c>
      <c r="B124" s="35">
        <v>45409</v>
      </c>
      <c r="C124" s="2">
        <f t="shared" si="98"/>
        <v>17</v>
      </c>
      <c r="D124" s="27">
        <v>188.19</v>
      </c>
      <c r="E124" s="27">
        <v>132.91999999999999</v>
      </c>
      <c r="F124" s="27">
        <v>86.36</v>
      </c>
      <c r="G124" s="27">
        <v>186.69</v>
      </c>
      <c r="H124" s="27">
        <v>162.07</v>
      </c>
      <c r="I124" s="28">
        <f t="shared" ref="I124" si="205">IF(H124="","",AVERAGE(H119:H124))</f>
        <v>162.34666666666666</v>
      </c>
      <c r="J124" s="28">
        <f t="shared" ref="J124" si="206">IF(I119="","",(AVERAGE(H119:H124)))</f>
        <v>162.34666666666666</v>
      </c>
      <c r="K124" s="28">
        <f>IF(H124="","",AVERAGE($H$7:H124))</f>
        <v>161.94132203389822</v>
      </c>
      <c r="L124" s="13"/>
      <c r="M124" s="13"/>
      <c r="N124" s="13"/>
      <c r="O124" s="13"/>
      <c r="P124" s="13"/>
    </row>
    <row r="125" spans="1:16" s="12" customFormat="1" ht="12.75" x14ac:dyDescent="0.2">
      <c r="A125" s="11">
        <v>17</v>
      </c>
      <c r="B125" s="35">
        <v>45410</v>
      </c>
      <c r="C125" s="2">
        <f t="shared" si="98"/>
        <v>17</v>
      </c>
      <c r="D125" s="27">
        <v>188.19</v>
      </c>
      <c r="E125" s="27">
        <v>132.91999999999999</v>
      </c>
      <c r="F125" s="27">
        <v>86.36</v>
      </c>
      <c r="G125" s="27">
        <v>186.69</v>
      </c>
      <c r="H125" s="27">
        <v>162.07</v>
      </c>
      <c r="I125" s="28">
        <f t="shared" ref="I125" si="207">IF(H125="","",AVERAGE(H119:H125))</f>
        <v>162.30714285714285</v>
      </c>
      <c r="J125" s="28">
        <f t="shared" ref="J125" si="208">IF(I119="","",(AVERAGE(H119:H125)))</f>
        <v>162.30714285714285</v>
      </c>
      <c r="K125" s="28">
        <f>IF(H125="","",AVERAGE($H$7:H125))</f>
        <v>161.94240336134445</v>
      </c>
      <c r="L125" s="13"/>
      <c r="M125" s="13"/>
      <c r="N125" s="13"/>
      <c r="O125" s="13"/>
      <c r="P125" s="13"/>
    </row>
    <row r="126" spans="1:16" s="12" customFormat="1" ht="12.75" x14ac:dyDescent="0.2">
      <c r="A126" s="11">
        <v>18</v>
      </c>
      <c r="B126" s="35">
        <v>45411</v>
      </c>
      <c r="C126" s="2">
        <f t="shared" si="98"/>
        <v>18</v>
      </c>
      <c r="D126" s="27">
        <v>188.19</v>
      </c>
      <c r="E126" s="27">
        <v>132.91999999999999</v>
      </c>
      <c r="F126" s="27">
        <v>86.36</v>
      </c>
      <c r="G126" s="27">
        <v>186.69</v>
      </c>
      <c r="H126" s="27">
        <v>162.07</v>
      </c>
      <c r="I126" s="28">
        <f t="shared" ref="I126" si="209">IF(H126="","",AVERAGE(H126:H126))</f>
        <v>162.07</v>
      </c>
      <c r="J126" s="28">
        <f t="shared" ref="J126" si="210">IF(I126="","",(AVERAGE(H126:H126)))</f>
        <v>162.07</v>
      </c>
      <c r="K126" s="28">
        <f>IF(H126="","",AVERAGE($H$7:H126))</f>
        <v>161.94346666666658</v>
      </c>
      <c r="L126" s="13"/>
      <c r="M126" s="13"/>
      <c r="N126" s="13"/>
      <c r="O126" s="13"/>
      <c r="P126" s="13"/>
    </row>
    <row r="127" spans="1:16" s="12" customFormat="1" ht="12.75" x14ac:dyDescent="0.2">
      <c r="A127" s="11">
        <v>18</v>
      </c>
      <c r="B127" s="35">
        <v>45412</v>
      </c>
      <c r="C127" s="2">
        <f t="shared" si="98"/>
        <v>18</v>
      </c>
      <c r="D127" s="27">
        <v>189.02</v>
      </c>
      <c r="E127" s="27">
        <v>132.91999999999999</v>
      </c>
      <c r="F127" s="27">
        <v>86.36</v>
      </c>
      <c r="G127" s="27">
        <v>186.69</v>
      </c>
      <c r="H127" s="27">
        <v>162.07</v>
      </c>
      <c r="I127" s="28">
        <f t="shared" ref="I127" si="211">IF(H127="","",AVERAGE(H126:H127))</f>
        <v>162.07</v>
      </c>
      <c r="J127" s="28">
        <f t="shared" ref="J127" si="212">IF(I126="","",(AVERAGE(H126:H127)))</f>
        <v>162.07</v>
      </c>
      <c r="K127" s="28">
        <f>IF(H127="","",AVERAGE($H$7:H127))</f>
        <v>161.94451239669414</v>
      </c>
      <c r="L127" s="13"/>
      <c r="M127" s="13"/>
      <c r="N127" s="13"/>
      <c r="O127" s="13"/>
      <c r="P127" s="13"/>
    </row>
    <row r="128" spans="1:16" s="12" customFormat="1" ht="12.75" x14ac:dyDescent="0.2">
      <c r="A128" s="11">
        <v>18</v>
      </c>
      <c r="B128" s="35">
        <v>45413</v>
      </c>
      <c r="C128" s="2">
        <f t="shared" si="98"/>
        <v>18</v>
      </c>
      <c r="D128" s="27">
        <v>189.02</v>
      </c>
      <c r="E128" s="27">
        <v>132.91999999999999</v>
      </c>
      <c r="F128" s="27">
        <v>86.36</v>
      </c>
      <c r="G128" s="27">
        <v>186.69</v>
      </c>
      <c r="H128" s="27">
        <v>162.07</v>
      </c>
      <c r="I128" s="28">
        <f t="shared" ref="I128" si="213">IF(H128="","",AVERAGE(H126:H128))</f>
        <v>162.07</v>
      </c>
      <c r="J128" s="28">
        <f t="shared" ref="J128" si="214">IF(I126="","",(AVERAGE(H126:H128)))</f>
        <v>162.07</v>
      </c>
      <c r="K128" s="28">
        <f>IF(H128="","",AVERAGE($H$7:H128))</f>
        <v>161.94554098360646</v>
      </c>
      <c r="L128" s="13"/>
      <c r="M128" s="13"/>
      <c r="N128" s="13"/>
      <c r="O128" s="13"/>
      <c r="P128" s="13"/>
    </row>
    <row r="129" spans="1:16" s="12" customFormat="1" ht="12.75" x14ac:dyDescent="0.2">
      <c r="A129" s="11">
        <v>18</v>
      </c>
      <c r="B129" s="35">
        <v>45414</v>
      </c>
      <c r="C129" s="2">
        <f t="shared" si="98"/>
        <v>18</v>
      </c>
      <c r="D129" s="27">
        <v>188.19399999999999</v>
      </c>
      <c r="E129" s="27">
        <v>132.91999999999999</v>
      </c>
      <c r="F129" s="27">
        <v>86.36</v>
      </c>
      <c r="G129" s="27">
        <v>186.69399999999999</v>
      </c>
      <c r="H129" s="27">
        <v>161.24799999999999</v>
      </c>
      <c r="I129" s="28">
        <f t="shared" ref="I129" si="215">IF(H129="","",AVERAGE(H126:H129))</f>
        <v>161.86449999999999</v>
      </c>
      <c r="J129" s="28">
        <f t="shared" ref="J129" si="216">IF(I126="","",(AVERAGE(H126:H129)))</f>
        <v>161.86449999999999</v>
      </c>
      <c r="K129" s="28">
        <f>IF(H129="","",AVERAGE($H$7:H129))</f>
        <v>161.93986991869909</v>
      </c>
      <c r="L129" s="13"/>
      <c r="M129" s="13"/>
      <c r="N129" s="13"/>
      <c r="O129" s="13"/>
      <c r="P129" s="13"/>
    </row>
    <row r="130" spans="1:16" s="12" customFormat="1" ht="12.75" x14ac:dyDescent="0.2">
      <c r="A130" s="11">
        <v>18</v>
      </c>
      <c r="B130" s="35">
        <v>45415</v>
      </c>
      <c r="C130" s="2">
        <f t="shared" si="98"/>
        <v>18</v>
      </c>
      <c r="D130" s="27">
        <v>188.19399999999999</v>
      </c>
      <c r="E130" s="27">
        <v>135.91999999999999</v>
      </c>
      <c r="F130" s="27">
        <v>86.36</v>
      </c>
      <c r="G130" s="27">
        <v>186.69399999999999</v>
      </c>
      <c r="H130" s="27">
        <v>161.24799999999999</v>
      </c>
      <c r="I130" s="28">
        <f t="shared" ref="I130" si="217">IF(H130="","",AVERAGE(H126:H130))</f>
        <v>161.74119999999999</v>
      </c>
      <c r="J130" s="28">
        <f t="shared" ref="J130" si="218">IF(I126="","",(AVERAGE(H126:H130)))</f>
        <v>161.74119999999999</v>
      </c>
      <c r="K130" s="28">
        <f>IF(H130="","",AVERAGE($H$7:H130))</f>
        <v>161.93429032258055</v>
      </c>
      <c r="L130" s="13"/>
      <c r="M130" s="13"/>
      <c r="N130" s="13"/>
      <c r="O130" s="13"/>
      <c r="P130" s="13"/>
    </row>
    <row r="131" spans="1:16" s="12" customFormat="1" ht="12.75" x14ac:dyDescent="0.2">
      <c r="A131" s="11">
        <v>18</v>
      </c>
      <c r="B131" s="35">
        <v>45416</v>
      </c>
      <c r="C131" s="2">
        <f t="shared" si="98"/>
        <v>18</v>
      </c>
      <c r="D131" s="27">
        <v>187.37</v>
      </c>
      <c r="E131" s="27">
        <v>135.91999999999999</v>
      </c>
      <c r="F131" s="27">
        <v>86.36</v>
      </c>
      <c r="G131" s="27">
        <v>186.69399999999999</v>
      </c>
      <c r="H131" s="27">
        <v>160.41999999999999</v>
      </c>
      <c r="I131" s="28">
        <f t="shared" ref="I131" si="219">IF(H131="","",AVERAGE(H126:H131))</f>
        <v>161.52099999999999</v>
      </c>
      <c r="J131" s="28">
        <f t="shared" ref="J131" si="220">IF(I126="","",(AVERAGE(H126:H131)))</f>
        <v>161.52099999999999</v>
      </c>
      <c r="K131" s="28">
        <f>IF(H131="","",AVERAGE($H$7:H131))</f>
        <v>161.92217599999989</v>
      </c>
      <c r="L131" s="13"/>
      <c r="M131" s="13"/>
      <c r="N131" s="13"/>
      <c r="O131" s="13"/>
      <c r="P131" s="13"/>
    </row>
    <row r="132" spans="1:16" s="12" customFormat="1" ht="12.75" x14ac:dyDescent="0.2">
      <c r="A132" s="11">
        <v>18</v>
      </c>
      <c r="B132" s="35">
        <v>45417</v>
      </c>
      <c r="C132" s="2">
        <f t="shared" si="98"/>
        <v>18</v>
      </c>
      <c r="D132" s="27">
        <v>187.37</v>
      </c>
      <c r="E132" s="27">
        <v>135.91999999999999</v>
      </c>
      <c r="F132" s="27">
        <v>86.36</v>
      </c>
      <c r="G132" s="27">
        <v>186.69399999999999</v>
      </c>
      <c r="H132" s="27">
        <v>160.41999999999999</v>
      </c>
      <c r="I132" s="28">
        <f t="shared" ref="I132" si="221">IF(H132="","",AVERAGE(H126:H132))</f>
        <v>161.36371428571425</v>
      </c>
      <c r="J132" s="28">
        <f t="shared" ref="J132" si="222">IF(I126="","",(AVERAGE(H126:H132)))</f>
        <v>161.36371428571425</v>
      </c>
      <c r="K132" s="28">
        <f>IF(H132="","",AVERAGE($H$7:H132))</f>
        <v>161.91025396825384</v>
      </c>
      <c r="L132" s="13"/>
      <c r="M132" s="13"/>
      <c r="N132" s="13"/>
      <c r="O132" s="13"/>
      <c r="P132" s="13"/>
    </row>
    <row r="133" spans="1:16" s="12" customFormat="1" ht="12.75" x14ac:dyDescent="0.2">
      <c r="A133" s="11">
        <v>19</v>
      </c>
      <c r="B133" s="35">
        <v>45418</v>
      </c>
      <c r="C133" s="2">
        <f t="shared" si="98"/>
        <v>19</v>
      </c>
      <c r="D133" s="27">
        <v>187.37</v>
      </c>
      <c r="E133" s="27">
        <v>135.91999999999999</v>
      </c>
      <c r="F133" s="27">
        <v>86.36</v>
      </c>
      <c r="G133" s="27">
        <v>186.69399999999999</v>
      </c>
      <c r="H133" s="27">
        <v>160.41999999999999</v>
      </c>
      <c r="I133" s="28">
        <f t="shared" ref="I133" si="223">IF(H133="","",AVERAGE(H133:H133))</f>
        <v>160.41999999999999</v>
      </c>
      <c r="J133" s="28">
        <f t="shared" ref="J133" si="224">IF(I133="","",(AVERAGE(H133:H133)))</f>
        <v>160.41999999999999</v>
      </c>
      <c r="K133" s="28">
        <f>IF(H133="","",AVERAGE($H$7:H133))</f>
        <v>161.89851968503925</v>
      </c>
      <c r="L133" s="13"/>
      <c r="M133" s="13"/>
      <c r="N133" s="13"/>
      <c r="O133" s="13"/>
      <c r="P133" s="13"/>
    </row>
    <row r="134" spans="1:16" s="12" customFormat="1" ht="12.75" x14ac:dyDescent="0.2">
      <c r="A134" s="11">
        <v>19</v>
      </c>
      <c r="B134" s="35">
        <v>45419</v>
      </c>
      <c r="C134" s="2">
        <f t="shared" si="98"/>
        <v>19</v>
      </c>
      <c r="D134" s="27">
        <v>187.37</v>
      </c>
      <c r="E134" s="27">
        <v>135.91999999999999</v>
      </c>
      <c r="F134" s="27">
        <v>86.36</v>
      </c>
      <c r="G134" s="27">
        <v>186.69399999999999</v>
      </c>
      <c r="H134" s="27">
        <v>160.41999999999999</v>
      </c>
      <c r="I134" s="28">
        <f t="shared" ref="I134" si="225">IF(H134="","",AVERAGE(H133:H134))</f>
        <v>160.41999999999999</v>
      </c>
      <c r="J134" s="28">
        <f t="shared" ref="J134" si="226">IF(I133="","",(AVERAGE(H133:H134)))</f>
        <v>160.41999999999999</v>
      </c>
      <c r="K134" s="28">
        <f>IF(H134="","",AVERAGE($H$7:H134))</f>
        <v>161.88696874999985</v>
      </c>
      <c r="L134" s="13"/>
      <c r="M134" s="13"/>
      <c r="N134" s="13"/>
      <c r="O134" s="13"/>
      <c r="P134" s="13"/>
    </row>
    <row r="135" spans="1:16" s="12" customFormat="1" ht="12.75" x14ac:dyDescent="0.2">
      <c r="A135" s="11">
        <v>19</v>
      </c>
      <c r="B135" s="35">
        <v>45420</v>
      </c>
      <c r="C135" s="2">
        <f t="shared" ref="C135:C198" si="227">IF(H135&gt;0,A135,"")</f>
        <v>19</v>
      </c>
      <c r="D135" s="27">
        <v>186.54</v>
      </c>
      <c r="E135" s="27">
        <v>135.91999999999999</v>
      </c>
      <c r="F135" s="27">
        <v>86.36</v>
      </c>
      <c r="G135" s="27">
        <v>183.39</v>
      </c>
      <c r="H135" s="27">
        <v>159.6</v>
      </c>
      <c r="I135" s="28">
        <f t="shared" ref="I135" si="228">IF(H135="","",AVERAGE(H133:H135))</f>
        <v>160.14666666666665</v>
      </c>
      <c r="J135" s="28">
        <f t="shared" ref="J135" si="229">IF(I133="","",(AVERAGE(H133:H135)))</f>
        <v>160.14666666666665</v>
      </c>
      <c r="K135" s="28">
        <f>IF(H135="","",AVERAGE($H$7:H135))</f>
        <v>161.86924031007737</v>
      </c>
      <c r="L135" s="13"/>
      <c r="M135" s="13"/>
      <c r="N135" s="13"/>
      <c r="O135" s="13"/>
      <c r="P135" s="13"/>
    </row>
    <row r="136" spans="1:16" s="12" customFormat="1" ht="12.75" x14ac:dyDescent="0.2">
      <c r="A136" s="11">
        <v>19</v>
      </c>
      <c r="B136" s="35">
        <v>45421</v>
      </c>
      <c r="C136" s="2">
        <f t="shared" si="227"/>
        <v>19</v>
      </c>
      <c r="D136" s="27">
        <v>185.715</v>
      </c>
      <c r="E136" s="27">
        <v>135.91999999999999</v>
      </c>
      <c r="F136" s="27">
        <v>86.36</v>
      </c>
      <c r="G136" s="27">
        <v>183.39</v>
      </c>
      <c r="H136" s="27">
        <v>158.76900000000001</v>
      </c>
      <c r="I136" s="28">
        <f t="shared" ref="I136" si="230">IF(H136="","",AVERAGE(H133:H136))</f>
        <v>159.80224999999999</v>
      </c>
      <c r="J136" s="28">
        <f t="shared" ref="J136" si="231">IF(I133="","",(AVERAGE(H133:H136)))</f>
        <v>159.80224999999999</v>
      </c>
      <c r="K136" s="28">
        <f>IF(H136="","",AVERAGE($H$7:H136))</f>
        <v>161.84539230769215</v>
      </c>
      <c r="L136" s="13"/>
      <c r="M136" s="13"/>
      <c r="N136" s="13"/>
      <c r="O136" s="13"/>
      <c r="P136" s="13"/>
    </row>
    <row r="137" spans="1:16" s="12" customFormat="1" ht="12.75" x14ac:dyDescent="0.2">
      <c r="A137" s="11">
        <v>19</v>
      </c>
      <c r="B137" s="35">
        <v>45422</v>
      </c>
      <c r="C137" s="2">
        <f t="shared" si="227"/>
        <v>19</v>
      </c>
      <c r="D137" s="27">
        <v>185.72</v>
      </c>
      <c r="E137" s="27">
        <v>135.91999999999999</v>
      </c>
      <c r="F137" s="27">
        <v>86.36</v>
      </c>
      <c r="G137" s="27">
        <v>183.39</v>
      </c>
      <c r="H137" s="27">
        <v>158.77000000000001</v>
      </c>
      <c r="I137" s="28">
        <f t="shared" ref="I137" si="232">IF(H137="","",AVERAGE(H133:H137))</f>
        <v>159.5958</v>
      </c>
      <c r="J137" s="28">
        <f t="shared" ref="J137" si="233">IF(I133="","",(AVERAGE(H133:H137)))</f>
        <v>159.5958</v>
      </c>
      <c r="K137" s="28">
        <f>IF(H137="","",AVERAGE($H$7:H137))</f>
        <v>161.8219160305342</v>
      </c>
      <c r="L137" s="13"/>
      <c r="M137" s="13"/>
      <c r="N137" s="13"/>
      <c r="O137" s="13"/>
      <c r="P137" s="13"/>
    </row>
    <row r="138" spans="1:16" s="12" customFormat="1" ht="12.75" x14ac:dyDescent="0.2">
      <c r="A138" s="11">
        <v>19</v>
      </c>
      <c r="B138" s="35">
        <v>45423</v>
      </c>
      <c r="C138" s="2">
        <f t="shared" si="227"/>
        <v>19</v>
      </c>
      <c r="D138" s="27">
        <v>184.88800000000001</v>
      </c>
      <c r="E138" s="27">
        <v>135.91999999999999</v>
      </c>
      <c r="F138" s="27">
        <v>86.36</v>
      </c>
      <c r="G138" s="27">
        <v>183.39</v>
      </c>
      <c r="H138" s="27">
        <v>157.94200000000001</v>
      </c>
      <c r="I138" s="28">
        <f t="shared" ref="I138" si="234">IF(H138="","",AVERAGE(H133:H138))</f>
        <v>159.32016666666667</v>
      </c>
      <c r="J138" s="28">
        <f t="shared" ref="J138" si="235">IF(I133="","",(AVERAGE(H133:H138)))</f>
        <v>159.32016666666667</v>
      </c>
      <c r="K138" s="28">
        <f>IF(H138="","",AVERAGE($H$7:H138))</f>
        <v>161.79252272727257</v>
      </c>
      <c r="L138" s="13"/>
      <c r="M138" s="13"/>
      <c r="N138" s="13"/>
      <c r="O138" s="13"/>
      <c r="P138" s="13"/>
    </row>
    <row r="139" spans="1:16" s="12" customFormat="1" ht="12.75" x14ac:dyDescent="0.2">
      <c r="A139" s="11">
        <v>19</v>
      </c>
      <c r="B139" s="35">
        <v>45424</v>
      </c>
      <c r="C139" s="2">
        <f t="shared" si="227"/>
        <v>19</v>
      </c>
      <c r="D139" s="27">
        <v>184.89</v>
      </c>
      <c r="E139" s="27">
        <v>135.91999999999999</v>
      </c>
      <c r="F139" s="27">
        <v>86.36</v>
      </c>
      <c r="G139" s="27">
        <v>183.39</v>
      </c>
      <c r="H139" s="27">
        <v>157.94</v>
      </c>
      <c r="I139" s="28">
        <f t="shared" ref="I139" si="236">IF(H139="","",AVERAGE(H133:H139))</f>
        <v>159.12299999999999</v>
      </c>
      <c r="J139" s="28">
        <f t="shared" ref="J139" si="237">IF(I133="","",(AVERAGE(H133:H139)))</f>
        <v>159.12299999999999</v>
      </c>
      <c r="K139" s="28">
        <f>IF(H139="","",AVERAGE($H$7:H139))</f>
        <v>161.76355639097727</v>
      </c>
      <c r="L139" s="13"/>
      <c r="M139" s="13"/>
      <c r="N139" s="13"/>
      <c r="O139" s="13"/>
      <c r="P139" s="13"/>
    </row>
    <row r="140" spans="1:16" s="12" customFormat="1" ht="12.75" x14ac:dyDescent="0.2">
      <c r="A140" s="11">
        <v>20</v>
      </c>
      <c r="B140" s="35">
        <v>45425</v>
      </c>
      <c r="C140" s="2">
        <f t="shared" si="227"/>
        <v>20</v>
      </c>
      <c r="D140" s="27">
        <v>184.89</v>
      </c>
      <c r="E140" s="27">
        <v>135.91999999999999</v>
      </c>
      <c r="F140" s="27">
        <v>86.36</v>
      </c>
      <c r="G140" s="27">
        <v>183.39</v>
      </c>
      <c r="H140" s="27">
        <v>157.94</v>
      </c>
      <c r="I140" s="28">
        <f t="shared" ref="I140" si="238">IF(H140="","",AVERAGE(H140:H140))</f>
        <v>157.94</v>
      </c>
      <c r="J140" s="28">
        <f t="shared" ref="J140" si="239">IF(I140="","",(AVERAGE(H140:H140)))</f>
        <v>157.94</v>
      </c>
      <c r="K140" s="28">
        <f>IF(H140="","",AVERAGE($H$7:H140))</f>
        <v>161.73502238805952</v>
      </c>
      <c r="L140" s="13"/>
      <c r="M140" s="13"/>
      <c r="N140" s="13"/>
      <c r="O140" s="13"/>
      <c r="P140" s="13"/>
    </row>
    <row r="141" spans="1:16" s="12" customFormat="1" ht="12.75" x14ac:dyDescent="0.2">
      <c r="A141" s="11">
        <v>20</v>
      </c>
      <c r="B141" s="35">
        <v>45426</v>
      </c>
      <c r="C141" s="2">
        <f t="shared" si="227"/>
        <v>20</v>
      </c>
      <c r="D141" s="27">
        <v>184.89</v>
      </c>
      <c r="E141" s="27">
        <v>135.91999999999999</v>
      </c>
      <c r="F141" s="27">
        <v>86.36</v>
      </c>
      <c r="G141" s="27">
        <v>183.39</v>
      </c>
      <c r="H141" s="27">
        <v>157.94</v>
      </c>
      <c r="I141" s="28">
        <f t="shared" ref="I141" si="240">IF(H141="","",AVERAGE(H140:H141))</f>
        <v>157.94</v>
      </c>
      <c r="J141" s="28">
        <f t="shared" ref="J141" si="241">IF(I140="","",(AVERAGE(H140:H141)))</f>
        <v>157.94</v>
      </c>
      <c r="K141" s="28">
        <f>IF(H141="","",AVERAGE($H$7:H141))</f>
        <v>161.70691111111094</v>
      </c>
      <c r="L141" s="13"/>
      <c r="M141" s="13"/>
      <c r="N141" s="13"/>
      <c r="O141" s="13"/>
      <c r="P141" s="13"/>
    </row>
    <row r="142" spans="1:16" s="12" customFormat="1" ht="12.75" x14ac:dyDescent="0.2">
      <c r="A142" s="11">
        <v>20</v>
      </c>
      <c r="B142" s="35">
        <v>45427</v>
      </c>
      <c r="C142" s="2">
        <f t="shared" si="227"/>
        <v>20</v>
      </c>
      <c r="D142" s="27">
        <v>184.06200000000001</v>
      </c>
      <c r="E142" s="27">
        <v>135.91999999999999</v>
      </c>
      <c r="F142" s="27">
        <v>86.36</v>
      </c>
      <c r="G142" s="27">
        <v>185.041</v>
      </c>
      <c r="H142" s="27">
        <v>157.11600000000001</v>
      </c>
      <c r="I142" s="28">
        <f t="shared" ref="I142" si="242">IF(H142="","",AVERAGE(H140:H142))</f>
        <v>157.66533333333334</v>
      </c>
      <c r="J142" s="28">
        <f t="shared" ref="J142" si="243">IF(I140="","",(AVERAGE(H140:H142)))</f>
        <v>157.66533333333334</v>
      </c>
      <c r="K142" s="28">
        <f>IF(H142="","",AVERAGE($H$7:H142))</f>
        <v>161.67315441176453</v>
      </c>
      <c r="L142" s="13"/>
      <c r="M142" s="13"/>
      <c r="N142" s="13"/>
      <c r="O142" s="13"/>
      <c r="P142" s="13"/>
    </row>
    <row r="143" spans="1:16" s="12" customFormat="1" ht="12.75" x14ac:dyDescent="0.2">
      <c r="A143" s="11">
        <v>20</v>
      </c>
      <c r="B143" s="35">
        <v>45428</v>
      </c>
      <c r="C143" s="2">
        <f t="shared" si="227"/>
        <v>20</v>
      </c>
      <c r="D143" s="27">
        <v>183.23599999999999</v>
      </c>
      <c r="E143" s="27">
        <v>135.91999999999999</v>
      </c>
      <c r="F143" s="27">
        <v>86.36</v>
      </c>
      <c r="G143" s="27">
        <v>185.041</v>
      </c>
      <c r="H143" s="27">
        <v>156.28899999999999</v>
      </c>
      <c r="I143" s="28">
        <f t="shared" ref="I143" si="244">IF(H143="","",AVERAGE(H140:H143))</f>
        <v>157.32124999999999</v>
      </c>
      <c r="J143" s="28">
        <f t="shared" ref="J143" si="245">IF(I140="","",(AVERAGE(H140:H143)))</f>
        <v>157.32124999999999</v>
      </c>
      <c r="K143" s="28">
        <f>IF(H143="","",AVERAGE($H$7:H143))</f>
        <v>161.63385401459837</v>
      </c>
      <c r="L143" s="13"/>
      <c r="M143" s="13"/>
      <c r="N143" s="13"/>
      <c r="O143" s="13"/>
      <c r="P143" s="13"/>
    </row>
    <row r="144" spans="1:16" s="12" customFormat="1" ht="12.75" x14ac:dyDescent="0.2">
      <c r="A144" s="11">
        <v>20</v>
      </c>
      <c r="B144" s="35">
        <v>45429</v>
      </c>
      <c r="C144" s="2">
        <f t="shared" si="227"/>
        <v>20</v>
      </c>
      <c r="D144" s="27">
        <v>183.23599999999999</v>
      </c>
      <c r="E144" s="27">
        <v>135.91999999999999</v>
      </c>
      <c r="F144" s="27">
        <v>86.36</v>
      </c>
      <c r="G144" s="27">
        <v>185.041</v>
      </c>
      <c r="H144" s="27">
        <v>156.28899999999999</v>
      </c>
      <c r="I144" s="28">
        <f t="shared" ref="I144" si="246">IF(H144="","",AVERAGE(H140:H144))</f>
        <v>157.1148</v>
      </c>
      <c r="J144" s="28">
        <f t="shared" ref="J144" si="247">IF(I140="","",(AVERAGE(H140:H144)))</f>
        <v>157.1148</v>
      </c>
      <c r="K144" s="28">
        <f>IF(H144="","",AVERAGE($H$7:H144))</f>
        <v>161.59512318840564</v>
      </c>
      <c r="L144" s="13"/>
      <c r="M144" s="13"/>
      <c r="N144" s="13"/>
      <c r="O144" s="13"/>
      <c r="P144" s="13"/>
    </row>
    <row r="145" spans="1:16" s="12" customFormat="1" ht="12.75" x14ac:dyDescent="0.2">
      <c r="A145" s="11">
        <v>20</v>
      </c>
      <c r="B145" s="35">
        <v>45430</v>
      </c>
      <c r="C145" s="2">
        <f t="shared" si="227"/>
        <v>20</v>
      </c>
      <c r="D145" s="27">
        <v>183.23599999999999</v>
      </c>
      <c r="E145" s="27">
        <v>135.91999999999999</v>
      </c>
      <c r="F145" s="27">
        <v>86.36</v>
      </c>
      <c r="G145" s="27">
        <v>185.041</v>
      </c>
      <c r="H145" s="27">
        <v>156.28899999999999</v>
      </c>
      <c r="I145" s="28">
        <f t="shared" ref="I145" si="248">IF(H145="","",AVERAGE(H140:H145))</f>
        <v>156.97716666666665</v>
      </c>
      <c r="J145" s="28">
        <f t="shared" ref="J145" si="249">IF(I140="","",(AVERAGE(H140:H145)))</f>
        <v>156.97716666666665</v>
      </c>
      <c r="K145" s="28">
        <f>IF(H145="","",AVERAGE($H$7:H145))</f>
        <v>161.55694964028763</v>
      </c>
      <c r="L145" s="13"/>
      <c r="M145" s="13"/>
      <c r="N145" s="13"/>
      <c r="O145" s="13"/>
      <c r="P145" s="13"/>
    </row>
    <row r="146" spans="1:16" s="12" customFormat="1" ht="12.75" x14ac:dyDescent="0.2">
      <c r="A146" s="11">
        <v>20</v>
      </c>
      <c r="B146" s="35">
        <v>45431</v>
      </c>
      <c r="C146" s="2">
        <f t="shared" si="227"/>
        <v>20</v>
      </c>
      <c r="D146" s="27">
        <v>183.23599999999999</v>
      </c>
      <c r="E146" s="27">
        <v>135.91999999999999</v>
      </c>
      <c r="F146" s="27">
        <v>86.36</v>
      </c>
      <c r="G146" s="27">
        <v>185.041</v>
      </c>
      <c r="H146" s="27">
        <v>156.28899999999999</v>
      </c>
      <c r="I146" s="28">
        <f t="shared" ref="I146" si="250">IF(H146="","",AVERAGE(H140:H146))</f>
        <v>156.87885714285716</v>
      </c>
      <c r="J146" s="28">
        <f t="shared" ref="J146" si="251">IF(I140="","",(AVERAGE(H140:H146)))</f>
        <v>156.87885714285716</v>
      </c>
      <c r="K146" s="28">
        <f>IF(H146="","",AVERAGE($H$7:H146))</f>
        <v>161.51932142857129</v>
      </c>
      <c r="L146" s="13"/>
      <c r="M146" s="13"/>
      <c r="N146" s="13"/>
      <c r="O146" s="13"/>
      <c r="P146" s="13"/>
    </row>
    <row r="147" spans="1:16" s="12" customFormat="1" ht="12.75" x14ac:dyDescent="0.2">
      <c r="A147" s="11">
        <v>21</v>
      </c>
      <c r="B147" s="35">
        <v>45432</v>
      </c>
      <c r="C147" s="2">
        <f t="shared" si="227"/>
        <v>21</v>
      </c>
      <c r="D147" s="27">
        <v>183.23599999999999</v>
      </c>
      <c r="E147" s="27">
        <v>135.91999999999999</v>
      </c>
      <c r="F147" s="27">
        <v>86.36</v>
      </c>
      <c r="G147" s="27">
        <v>185.041</v>
      </c>
      <c r="H147" s="27">
        <v>156.28899999999999</v>
      </c>
      <c r="I147" s="28">
        <f t="shared" ref="I147" si="252">IF(H147="","",AVERAGE(H147:H147))</f>
        <v>156.28899999999999</v>
      </c>
      <c r="J147" s="28">
        <f t="shared" ref="J147" si="253">IF(I147="","",(AVERAGE(H147:H147)))</f>
        <v>156.28899999999999</v>
      </c>
      <c r="K147" s="28">
        <f>IF(H147="","",AVERAGE($H$7:H147))</f>
        <v>161.48222695035446</v>
      </c>
      <c r="L147" s="13"/>
      <c r="M147" s="13"/>
      <c r="N147" s="13"/>
      <c r="O147" s="13"/>
      <c r="P147" s="13"/>
    </row>
    <row r="148" spans="1:16" s="12" customFormat="1" ht="12.75" x14ac:dyDescent="0.2">
      <c r="A148" s="11">
        <v>21</v>
      </c>
      <c r="B148" s="35">
        <v>45433</v>
      </c>
      <c r="C148" s="2">
        <f t="shared" si="227"/>
        <v>21</v>
      </c>
      <c r="D148" s="27">
        <v>183.23599999999999</v>
      </c>
      <c r="E148" s="27">
        <v>135.91999999999999</v>
      </c>
      <c r="F148" s="27">
        <v>86.36</v>
      </c>
      <c r="G148" s="27">
        <v>185.041</v>
      </c>
      <c r="H148" s="27">
        <v>156.28899999999999</v>
      </c>
      <c r="I148" s="28">
        <f t="shared" ref="I148" si="254">IF(H148="","",AVERAGE(H147:H148))</f>
        <v>156.28899999999999</v>
      </c>
      <c r="J148" s="28">
        <f t="shared" ref="J148" si="255">IF(I147="","",(AVERAGE(H147:H148)))</f>
        <v>156.28899999999999</v>
      </c>
      <c r="K148" s="28">
        <f>IF(H148="","",AVERAGE($H$7:H148))</f>
        <v>161.44565492957733</v>
      </c>
      <c r="L148" s="13"/>
      <c r="M148" s="13"/>
      <c r="N148" s="13"/>
      <c r="O148" s="13"/>
      <c r="P148" s="13"/>
    </row>
    <row r="149" spans="1:16" s="12" customFormat="1" ht="12.75" x14ac:dyDescent="0.2">
      <c r="A149" s="11">
        <v>21</v>
      </c>
      <c r="B149" s="35">
        <v>45434</v>
      </c>
      <c r="C149" s="2">
        <f t="shared" si="227"/>
        <v>21</v>
      </c>
      <c r="D149" s="27">
        <v>182.41</v>
      </c>
      <c r="E149" s="27">
        <v>135.91999999999999</v>
      </c>
      <c r="F149" s="27">
        <v>86.36</v>
      </c>
      <c r="G149" s="27">
        <v>185.041</v>
      </c>
      <c r="H149" s="27">
        <v>155.46</v>
      </c>
      <c r="I149" s="28">
        <f t="shared" ref="I149" si="256">IF(H149="","",AVERAGE(H147:H149))</f>
        <v>156.01266666666666</v>
      </c>
      <c r="J149" s="28">
        <f t="shared" ref="J149" si="257">IF(I147="","",(AVERAGE(H147:H149)))</f>
        <v>156.01266666666666</v>
      </c>
      <c r="K149" s="28">
        <f>IF(H149="","",AVERAGE($H$7:H149))</f>
        <v>161.40379720279708</v>
      </c>
      <c r="L149" s="13"/>
      <c r="M149" s="13"/>
      <c r="N149" s="13"/>
      <c r="O149" s="13"/>
      <c r="P149" s="13"/>
    </row>
    <row r="150" spans="1:16" s="12" customFormat="1" ht="12.75" x14ac:dyDescent="0.2">
      <c r="A150" s="11">
        <v>21</v>
      </c>
      <c r="B150" s="35">
        <v>45435</v>
      </c>
      <c r="C150" s="2">
        <f t="shared" si="227"/>
        <v>21</v>
      </c>
      <c r="D150" s="27">
        <v>181.58</v>
      </c>
      <c r="E150" s="27">
        <v>135.91999999999999</v>
      </c>
      <c r="F150" s="27">
        <v>86.36</v>
      </c>
      <c r="G150" s="27">
        <v>182.56</v>
      </c>
      <c r="H150" s="27">
        <v>154.63999999999999</v>
      </c>
      <c r="I150" s="28">
        <f t="shared" ref="I150" si="258">IF(H150="","",AVERAGE(H147:H150))</f>
        <v>155.6695</v>
      </c>
      <c r="J150" s="28">
        <f t="shared" ref="J150" si="259">IF(I147="","",(AVERAGE(H147:H150)))</f>
        <v>155.6695</v>
      </c>
      <c r="K150" s="28">
        <f>IF(H150="","",AVERAGE($H$7:H150))</f>
        <v>161.35682638888875</v>
      </c>
      <c r="L150" s="13"/>
      <c r="M150" s="13"/>
      <c r="N150" s="13"/>
      <c r="O150" s="13"/>
      <c r="P150" s="13"/>
    </row>
    <row r="151" spans="1:16" s="12" customFormat="1" ht="12.75" x14ac:dyDescent="0.2">
      <c r="A151" s="11">
        <v>21</v>
      </c>
      <c r="B151" s="35">
        <v>45436</v>
      </c>
      <c r="C151" s="2">
        <f t="shared" si="227"/>
        <v>21</v>
      </c>
      <c r="D151" s="27">
        <v>181.58</v>
      </c>
      <c r="E151" s="27">
        <v>135.91999999999999</v>
      </c>
      <c r="F151" s="27">
        <v>86.36</v>
      </c>
      <c r="G151" s="27">
        <v>182.56</v>
      </c>
      <c r="H151" s="27">
        <v>154.63999999999999</v>
      </c>
      <c r="I151" s="28">
        <f t="shared" ref="I151" si="260">IF(H151="","",AVERAGE(H147:H151))</f>
        <v>155.46359999999999</v>
      </c>
      <c r="J151" s="28">
        <f t="shared" ref="J151" si="261">IF(I147="","",(AVERAGE(H147:H151)))</f>
        <v>155.46359999999999</v>
      </c>
      <c r="K151" s="28">
        <f>IF(H151="","",AVERAGE($H$7:H151))</f>
        <v>161.31050344827571</v>
      </c>
      <c r="L151" s="13"/>
      <c r="M151" s="13"/>
      <c r="N151" s="13"/>
      <c r="O151" s="13"/>
      <c r="P151" s="13"/>
    </row>
    <row r="152" spans="1:16" s="12" customFormat="1" ht="12.75" x14ac:dyDescent="0.2">
      <c r="A152" s="11">
        <v>21</v>
      </c>
      <c r="B152" s="35">
        <v>45437</v>
      </c>
      <c r="C152" s="2">
        <f t="shared" si="227"/>
        <v>21</v>
      </c>
      <c r="D152" s="27">
        <v>181.58</v>
      </c>
      <c r="E152" s="27">
        <v>135.91999999999999</v>
      </c>
      <c r="F152" s="27">
        <v>86.36</v>
      </c>
      <c r="G152" s="27">
        <v>182.56</v>
      </c>
      <c r="H152" s="27">
        <v>154.63999999999999</v>
      </c>
      <c r="I152" s="28">
        <f t="shared" ref="I152" si="262">IF(H152="","",AVERAGE(H147:H152))</f>
        <v>155.32633333333334</v>
      </c>
      <c r="J152" s="28">
        <f t="shared" ref="J152" si="263">IF(I147="","",(AVERAGE(H147:H152)))</f>
        <v>155.32633333333334</v>
      </c>
      <c r="K152" s="28">
        <f>IF(H152="","",AVERAGE($H$7:H152))</f>
        <v>161.26481506849299</v>
      </c>
      <c r="L152" s="13"/>
      <c r="M152" s="13"/>
      <c r="N152" s="13"/>
      <c r="O152" s="13"/>
      <c r="P152" s="13"/>
    </row>
    <row r="153" spans="1:16" s="12" customFormat="1" ht="12.75" x14ac:dyDescent="0.2">
      <c r="A153" s="11">
        <v>21</v>
      </c>
      <c r="B153" s="35">
        <v>45438</v>
      </c>
      <c r="C153" s="2">
        <f t="shared" si="227"/>
        <v>21</v>
      </c>
      <c r="D153" s="27">
        <v>181.58</v>
      </c>
      <c r="E153" s="27">
        <v>135.91999999999999</v>
      </c>
      <c r="F153" s="27">
        <v>86.36</v>
      </c>
      <c r="G153" s="27">
        <v>182.56</v>
      </c>
      <c r="H153" s="27">
        <v>154.63999999999999</v>
      </c>
      <c r="I153" s="28">
        <f t="shared" ref="I153" si="264">IF(H153="","",AVERAGE(H147:H153))</f>
        <v>155.2282857142857</v>
      </c>
      <c r="J153" s="28">
        <f t="shared" ref="J153" si="265">IF(I147="","",(AVERAGE(H147:H153)))</f>
        <v>155.2282857142857</v>
      </c>
      <c r="K153" s="28">
        <f>IF(H153="","",AVERAGE($H$7:H153))</f>
        <v>161.21974829931958</v>
      </c>
      <c r="L153" s="13"/>
      <c r="M153" s="13"/>
      <c r="N153" s="13"/>
      <c r="O153" s="13"/>
      <c r="P153" s="13"/>
    </row>
    <row r="154" spans="1:16" s="12" customFormat="1" ht="12.75" x14ac:dyDescent="0.2">
      <c r="A154" s="11">
        <v>22</v>
      </c>
      <c r="B154" s="35">
        <v>45439</v>
      </c>
      <c r="C154" s="2">
        <f t="shared" si="227"/>
        <v>22</v>
      </c>
      <c r="D154" s="27">
        <v>181.58</v>
      </c>
      <c r="E154" s="27">
        <v>135.91999999999999</v>
      </c>
      <c r="F154" s="27">
        <v>86.36</v>
      </c>
      <c r="G154" s="27">
        <v>182.56</v>
      </c>
      <c r="H154" s="27">
        <v>154.63999999999999</v>
      </c>
      <c r="I154" s="28">
        <f t="shared" ref="I154" si="266">IF(H154="","",AVERAGE(H154:H154))</f>
        <v>154.63999999999999</v>
      </c>
      <c r="J154" s="28">
        <f t="shared" ref="J154" si="267">IF(I154="","",(AVERAGE(H154:H154)))</f>
        <v>154.63999999999999</v>
      </c>
      <c r="K154" s="28">
        <f>IF(H154="","",AVERAGE($H$7:H154))</f>
        <v>161.1752905405404</v>
      </c>
      <c r="L154" s="13"/>
      <c r="M154" s="13"/>
      <c r="N154" s="13"/>
      <c r="O154" s="13"/>
      <c r="P154" s="13"/>
    </row>
    <row r="155" spans="1:16" s="12" customFormat="1" ht="12.75" x14ac:dyDescent="0.2">
      <c r="A155" s="11">
        <v>22</v>
      </c>
      <c r="B155" s="35">
        <v>45440</v>
      </c>
      <c r="C155" s="2">
        <f t="shared" si="227"/>
        <v>22</v>
      </c>
      <c r="D155" s="27">
        <v>181.58</v>
      </c>
      <c r="E155" s="27">
        <v>135.91999999999999</v>
      </c>
      <c r="F155" s="27">
        <v>86.36</v>
      </c>
      <c r="G155" s="27">
        <v>182.56</v>
      </c>
      <c r="H155" s="27">
        <v>154.63999999999999</v>
      </c>
      <c r="I155" s="28">
        <f t="shared" ref="I155" si="268">IF(H155="","",AVERAGE(H154:H155))</f>
        <v>154.63999999999999</v>
      </c>
      <c r="J155" s="28">
        <f t="shared" ref="J155" si="269">IF(I154="","",(AVERAGE(H154:H155)))</f>
        <v>154.63999999999999</v>
      </c>
      <c r="K155" s="28">
        <f>IF(H155="","",AVERAGE($H$7:H155))</f>
        <v>161.13142953020119</v>
      </c>
      <c r="L155" s="13"/>
      <c r="M155" s="13"/>
      <c r="N155" s="13"/>
      <c r="O155" s="13"/>
      <c r="P155" s="13"/>
    </row>
    <row r="156" spans="1:16" s="12" customFormat="1" ht="12.75" x14ac:dyDescent="0.2">
      <c r="A156" s="11">
        <v>22</v>
      </c>
      <c r="B156" s="35">
        <v>45441</v>
      </c>
      <c r="C156" s="2">
        <f t="shared" si="227"/>
        <v>22</v>
      </c>
      <c r="D156" s="27">
        <v>181.58</v>
      </c>
      <c r="E156" s="27">
        <v>135.91999999999999</v>
      </c>
      <c r="F156" s="27">
        <v>86.36</v>
      </c>
      <c r="G156" s="27">
        <v>182.56</v>
      </c>
      <c r="H156" s="27">
        <v>154.63999999999999</v>
      </c>
      <c r="I156" s="28">
        <f t="shared" ref="I156" si="270">IF(H156="","",AVERAGE(H154:H156))</f>
        <v>154.63999999999999</v>
      </c>
      <c r="J156" s="28">
        <f t="shared" ref="J156" si="271">IF(I154="","",(AVERAGE(H154:H156)))</f>
        <v>154.63999999999999</v>
      </c>
      <c r="K156" s="28">
        <f>IF(H156="","",AVERAGE($H$7:H156))</f>
        <v>161.08815333333317</v>
      </c>
      <c r="L156" s="13"/>
      <c r="M156" s="13"/>
      <c r="N156" s="13"/>
      <c r="O156" s="13"/>
      <c r="P156" s="13"/>
    </row>
    <row r="157" spans="1:16" s="12" customFormat="1" ht="12.75" x14ac:dyDescent="0.2">
      <c r="A157" s="11">
        <v>22</v>
      </c>
      <c r="B157" s="35">
        <v>45442</v>
      </c>
      <c r="C157" s="2">
        <f t="shared" si="227"/>
        <v>22</v>
      </c>
      <c r="D157" s="27">
        <v>182.41</v>
      </c>
      <c r="E157" s="27">
        <v>135.91999999999999</v>
      </c>
      <c r="F157" s="27">
        <v>86.36</v>
      </c>
      <c r="G157" s="27">
        <v>180.08</v>
      </c>
      <c r="H157" s="27">
        <v>155.46</v>
      </c>
      <c r="I157" s="28">
        <f t="shared" ref="I157" si="272">IF(H157="","",AVERAGE(H154:H157))</f>
        <v>154.845</v>
      </c>
      <c r="J157" s="28">
        <f t="shared" ref="J157" si="273">IF(I154="","",(AVERAGE(H154:H157)))</f>
        <v>154.845</v>
      </c>
      <c r="K157" s="28">
        <f>IF(H157="","",AVERAGE($H$7:H157))</f>
        <v>161.05088079470181</v>
      </c>
      <c r="L157" s="13"/>
      <c r="M157" s="13"/>
      <c r="N157" s="13"/>
      <c r="O157" s="13"/>
      <c r="P157" s="13"/>
    </row>
    <row r="158" spans="1:16" s="12" customFormat="1" ht="12.75" x14ac:dyDescent="0.2">
      <c r="A158" s="11">
        <v>22</v>
      </c>
      <c r="B158" s="35">
        <v>45443</v>
      </c>
      <c r="C158" s="2">
        <f t="shared" si="227"/>
        <v>22</v>
      </c>
      <c r="D158" s="27">
        <v>181.58</v>
      </c>
      <c r="E158" s="27">
        <v>135.91999999999999</v>
      </c>
      <c r="F158" s="27">
        <v>86.36</v>
      </c>
      <c r="G158" s="27">
        <v>180.08</v>
      </c>
      <c r="H158" s="27">
        <v>155.46</v>
      </c>
      <c r="I158" s="28">
        <f t="shared" ref="I158" si="274">IF(H158="","",AVERAGE(H154:H158))</f>
        <v>154.96800000000002</v>
      </c>
      <c r="J158" s="28">
        <f t="shared" ref="J158" si="275">IF(I154="","",(AVERAGE(H154:H158)))</f>
        <v>154.96800000000002</v>
      </c>
      <c r="K158" s="28">
        <f>IF(H158="","",AVERAGE($H$7:H158))</f>
        <v>161.01409868421035</v>
      </c>
      <c r="L158" s="13"/>
      <c r="M158" s="13"/>
      <c r="N158" s="13"/>
      <c r="O158" s="13"/>
      <c r="P158" s="13"/>
    </row>
    <row r="159" spans="1:16" s="12" customFormat="1" ht="12.75" x14ac:dyDescent="0.2">
      <c r="A159" s="11">
        <v>22</v>
      </c>
      <c r="B159" s="35">
        <v>45444</v>
      </c>
      <c r="C159" s="2">
        <f t="shared" si="227"/>
        <v>22</v>
      </c>
      <c r="D159" s="27">
        <v>181.58</v>
      </c>
      <c r="E159" s="27">
        <v>135.91999999999999</v>
      </c>
      <c r="F159" s="27">
        <v>87.19</v>
      </c>
      <c r="G159" s="27">
        <v>180.08</v>
      </c>
      <c r="H159" s="27">
        <v>154.63999999999999</v>
      </c>
      <c r="I159" s="28">
        <f t="shared" ref="I159" si="276">IF(H159="","",AVERAGE(H154:H159))</f>
        <v>154.91333333333333</v>
      </c>
      <c r="J159" s="28">
        <f t="shared" ref="J159" si="277">IF(I154="","",(AVERAGE(H154:H159)))</f>
        <v>154.91333333333333</v>
      </c>
      <c r="K159" s="28">
        <f>IF(H159="","",AVERAGE($H$7:H159))</f>
        <v>160.97243790849657</v>
      </c>
      <c r="L159" s="13"/>
      <c r="M159" s="13"/>
      <c r="N159" s="13"/>
      <c r="O159" s="13"/>
      <c r="P159" s="13"/>
    </row>
    <row r="160" spans="1:16" s="12" customFormat="1" ht="12.75" x14ac:dyDescent="0.2">
      <c r="A160" s="11">
        <v>22</v>
      </c>
      <c r="B160" s="35">
        <v>45445</v>
      </c>
      <c r="C160" s="2">
        <f t="shared" si="227"/>
        <v>22</v>
      </c>
      <c r="D160" s="27">
        <v>181.58</v>
      </c>
      <c r="E160" s="27">
        <v>135.91999999999999</v>
      </c>
      <c r="F160" s="27">
        <v>87.19</v>
      </c>
      <c r="G160" s="27">
        <v>180.08</v>
      </c>
      <c r="H160" s="27">
        <v>154.63999999999999</v>
      </c>
      <c r="I160" s="28">
        <f t="shared" ref="I160" si="278">IF(H160="","",AVERAGE(H154:H160))</f>
        <v>154.87428571428569</v>
      </c>
      <c r="J160" s="28">
        <f t="shared" ref="J160" si="279">IF(I154="","",(AVERAGE(H154:H160)))</f>
        <v>154.87428571428569</v>
      </c>
      <c r="K160" s="28">
        <f>IF(H160="","",AVERAGE($H$7:H160))</f>
        <v>160.931318181818</v>
      </c>
      <c r="L160" s="13"/>
      <c r="M160" s="13"/>
      <c r="N160" s="13"/>
      <c r="O160" s="13"/>
      <c r="P160" s="13"/>
    </row>
    <row r="161" spans="1:16" s="12" customFormat="1" ht="12.75" x14ac:dyDescent="0.2">
      <c r="A161" s="11">
        <v>23</v>
      </c>
      <c r="B161" s="35">
        <v>45446</v>
      </c>
      <c r="C161" s="2">
        <f t="shared" si="227"/>
        <v>23</v>
      </c>
      <c r="D161" s="27">
        <v>181.58</v>
      </c>
      <c r="E161" s="27">
        <v>135.91999999999999</v>
      </c>
      <c r="F161" s="27">
        <v>87.19</v>
      </c>
      <c r="G161" s="27">
        <v>180.08</v>
      </c>
      <c r="H161" s="27">
        <v>154.63999999999999</v>
      </c>
      <c r="I161" s="28">
        <f t="shared" ref="I161" si="280">IF(H161="","",AVERAGE(H161:H161))</f>
        <v>154.63999999999999</v>
      </c>
      <c r="J161" s="28">
        <f t="shared" ref="J161" si="281">IF(I161="","",(AVERAGE(H161:H161)))</f>
        <v>154.63999999999999</v>
      </c>
      <c r="K161" s="28">
        <f>IF(H161="","",AVERAGE($H$7:H161))</f>
        <v>160.89072903225789</v>
      </c>
      <c r="L161" s="13"/>
      <c r="M161" s="13"/>
      <c r="N161" s="13"/>
      <c r="O161" s="13"/>
      <c r="P161" s="13"/>
    </row>
    <row r="162" spans="1:16" s="12" customFormat="1" ht="12.75" x14ac:dyDescent="0.2">
      <c r="A162" s="11">
        <v>23</v>
      </c>
      <c r="B162" s="35">
        <v>45447</v>
      </c>
      <c r="C162" s="2">
        <f t="shared" si="227"/>
        <v>23</v>
      </c>
      <c r="D162" s="27">
        <v>181.58</v>
      </c>
      <c r="E162" s="27">
        <v>141.91999999999999</v>
      </c>
      <c r="F162" s="27">
        <v>87.19</v>
      </c>
      <c r="G162" s="27">
        <v>180.08</v>
      </c>
      <c r="H162" s="27">
        <v>154.63999999999999</v>
      </c>
      <c r="I162" s="28">
        <f t="shared" ref="I162" si="282">IF(H162="","",AVERAGE(H161:H162))</f>
        <v>154.63999999999999</v>
      </c>
      <c r="J162" s="28">
        <f t="shared" ref="J162" si="283">IF(I161="","",(AVERAGE(H161:H162)))</f>
        <v>154.63999999999999</v>
      </c>
      <c r="K162" s="28">
        <f>IF(H162="","",AVERAGE($H$7:H162))</f>
        <v>160.85066025641007</v>
      </c>
      <c r="L162" s="13"/>
      <c r="M162" s="13"/>
      <c r="N162" s="13"/>
      <c r="O162" s="13"/>
      <c r="P162" s="13"/>
    </row>
    <row r="163" spans="1:16" s="12" customFormat="1" ht="12.75" x14ac:dyDescent="0.2">
      <c r="A163" s="11">
        <v>23</v>
      </c>
      <c r="B163" s="35">
        <v>45448</v>
      </c>
      <c r="C163" s="2">
        <f t="shared" si="227"/>
        <v>23</v>
      </c>
      <c r="D163" s="27">
        <v>180.76</v>
      </c>
      <c r="E163" s="27">
        <v>141.91999999999999</v>
      </c>
      <c r="F163" s="27">
        <v>87.19</v>
      </c>
      <c r="G163" s="27">
        <v>180.08</v>
      </c>
      <c r="H163" s="27">
        <v>153.81</v>
      </c>
      <c r="I163" s="28">
        <f t="shared" ref="I163" si="284">IF(H163="","",AVERAGE(H161:H163))</f>
        <v>154.36333333333332</v>
      </c>
      <c r="J163" s="28">
        <f t="shared" ref="J163" si="285">IF(I161="","",(AVERAGE(H161:H163)))</f>
        <v>154.36333333333332</v>
      </c>
      <c r="K163" s="28">
        <f>IF(H163="","",AVERAGE($H$7:H163))</f>
        <v>160.80581528662404</v>
      </c>
      <c r="L163" s="13"/>
      <c r="M163" s="13"/>
      <c r="N163" s="13"/>
      <c r="O163" s="13"/>
      <c r="P163" s="13"/>
    </row>
    <row r="164" spans="1:16" s="12" customFormat="1" ht="12.75" x14ac:dyDescent="0.2">
      <c r="A164" s="11">
        <v>23</v>
      </c>
      <c r="B164" s="35">
        <v>45449</v>
      </c>
      <c r="C164" s="2">
        <f t="shared" si="227"/>
        <v>23</v>
      </c>
      <c r="D164" s="27">
        <v>180.76</v>
      </c>
      <c r="E164" s="27">
        <v>141.91999999999999</v>
      </c>
      <c r="F164" s="27">
        <v>87.19</v>
      </c>
      <c r="G164" s="27">
        <v>180.08</v>
      </c>
      <c r="H164" s="27">
        <v>153.81</v>
      </c>
      <c r="I164" s="28">
        <f t="shared" ref="I164" si="286">IF(H164="","",AVERAGE(H161:H164))</f>
        <v>154.22499999999999</v>
      </c>
      <c r="J164" s="28">
        <f t="shared" ref="J164" si="287">IF(I161="","",(AVERAGE(H161:H164)))</f>
        <v>154.22499999999999</v>
      </c>
      <c r="K164" s="28">
        <f>IF(H164="","",AVERAGE($H$7:H164))</f>
        <v>160.76153797468339</v>
      </c>
      <c r="L164" s="13"/>
      <c r="M164" s="13"/>
      <c r="N164" s="13"/>
      <c r="O164" s="13"/>
      <c r="P164" s="13"/>
    </row>
    <row r="165" spans="1:16" s="12" customFormat="1" ht="12.75" x14ac:dyDescent="0.2">
      <c r="A165" s="11">
        <v>23</v>
      </c>
      <c r="B165" s="35">
        <v>45450</v>
      </c>
      <c r="C165" s="2">
        <f t="shared" si="227"/>
        <v>23</v>
      </c>
      <c r="D165" s="27">
        <v>180.76</v>
      </c>
      <c r="E165" s="27">
        <v>141.91999999999999</v>
      </c>
      <c r="F165" s="27">
        <v>87.19</v>
      </c>
      <c r="G165" s="27">
        <v>180.08</v>
      </c>
      <c r="H165" s="27">
        <v>153.81</v>
      </c>
      <c r="I165" s="28">
        <f t="shared" ref="I165" si="288">IF(H165="","",AVERAGE(H161:H165))</f>
        <v>154.142</v>
      </c>
      <c r="J165" s="28">
        <f t="shared" ref="J165" si="289">IF(I161="","",(AVERAGE(H161:H165)))</f>
        <v>154.142</v>
      </c>
      <c r="K165" s="28">
        <f>IF(H165="","",AVERAGE($H$7:H165))</f>
        <v>160.71781761006275</v>
      </c>
      <c r="L165" s="13"/>
      <c r="M165" s="13"/>
      <c r="N165" s="13"/>
      <c r="O165" s="13"/>
      <c r="P165" s="13"/>
    </row>
    <row r="166" spans="1:16" s="12" customFormat="1" ht="12.75" x14ac:dyDescent="0.2">
      <c r="A166" s="11">
        <v>23</v>
      </c>
      <c r="B166" s="35">
        <v>45451</v>
      </c>
      <c r="C166" s="2">
        <f t="shared" si="227"/>
        <v>23</v>
      </c>
      <c r="D166" s="27">
        <v>180.76</v>
      </c>
      <c r="E166" s="27">
        <v>141.91999999999999</v>
      </c>
      <c r="F166" s="27">
        <v>87.19</v>
      </c>
      <c r="G166" s="27">
        <v>177.6</v>
      </c>
      <c r="H166" s="27">
        <v>154.63999999999999</v>
      </c>
      <c r="I166" s="28">
        <f t="shared" ref="I166" si="290">IF(H166="","",AVERAGE(H161:H166))</f>
        <v>154.22499999999999</v>
      </c>
      <c r="J166" s="28">
        <f t="shared" ref="J166" si="291">IF(I161="","",(AVERAGE(H161:H166)))</f>
        <v>154.22499999999999</v>
      </c>
      <c r="K166" s="28">
        <f>IF(H166="","",AVERAGE($H$7:H166))</f>
        <v>160.67983124999984</v>
      </c>
      <c r="L166" s="13"/>
      <c r="M166" s="13"/>
      <c r="N166" s="13"/>
      <c r="O166" s="13"/>
      <c r="P166" s="13"/>
    </row>
    <row r="167" spans="1:16" s="12" customFormat="1" ht="12.75" x14ac:dyDescent="0.2">
      <c r="A167" s="11">
        <v>23</v>
      </c>
      <c r="B167" s="35">
        <v>45452</v>
      </c>
      <c r="C167" s="2">
        <f t="shared" si="227"/>
        <v>23</v>
      </c>
      <c r="D167" s="27">
        <v>180.76</v>
      </c>
      <c r="E167" s="27">
        <v>141.91999999999999</v>
      </c>
      <c r="F167" s="27">
        <v>87.19</v>
      </c>
      <c r="G167" s="27">
        <v>177.6</v>
      </c>
      <c r="H167" s="27">
        <v>154.63999999999999</v>
      </c>
      <c r="I167" s="28">
        <f t="shared" ref="I167" si="292">IF(H167="","",AVERAGE(H161:H167))</f>
        <v>154.28428571428572</v>
      </c>
      <c r="J167" s="28">
        <f t="shared" ref="J167" si="293">IF(I161="","",(AVERAGE(H161:H167)))</f>
        <v>154.28428571428572</v>
      </c>
      <c r="K167" s="28">
        <f>IF(H167="","",AVERAGE($H$7:H167))</f>
        <v>160.64231677018617</v>
      </c>
      <c r="L167" s="13"/>
      <c r="M167" s="13"/>
      <c r="N167" s="13"/>
      <c r="O167" s="13"/>
      <c r="P167" s="13"/>
    </row>
    <row r="168" spans="1:16" s="12" customFormat="1" ht="12.75" x14ac:dyDescent="0.2">
      <c r="A168" s="11">
        <v>24</v>
      </c>
      <c r="B168" s="35">
        <v>45453</v>
      </c>
      <c r="C168" s="2">
        <f t="shared" si="227"/>
        <v>24</v>
      </c>
      <c r="D168" s="27">
        <v>180.76</v>
      </c>
      <c r="E168" s="27">
        <v>141.91999999999999</v>
      </c>
      <c r="F168" s="27">
        <v>87.19</v>
      </c>
      <c r="G168" s="27">
        <v>177.6</v>
      </c>
      <c r="H168" s="27">
        <v>154.63999999999999</v>
      </c>
      <c r="I168" s="28">
        <f t="shared" ref="I168" si="294">IF(H168="","",AVERAGE(H168:H168))</f>
        <v>154.63999999999999</v>
      </c>
      <c r="J168" s="28">
        <f t="shared" ref="J168" si="295">IF(I168="","",(AVERAGE(H168:H168)))</f>
        <v>154.63999999999999</v>
      </c>
      <c r="K168" s="28">
        <f>IF(H168="","",AVERAGE($H$7:H168))</f>
        <v>160.60526543209861</v>
      </c>
      <c r="L168" s="13"/>
      <c r="M168" s="13"/>
      <c r="N168" s="13"/>
      <c r="O168" s="13"/>
      <c r="P168" s="13"/>
    </row>
    <row r="169" spans="1:16" s="12" customFormat="1" ht="12.75" x14ac:dyDescent="0.2">
      <c r="A169" s="11">
        <v>24</v>
      </c>
      <c r="B169" s="35">
        <v>45454</v>
      </c>
      <c r="C169" s="2">
        <f t="shared" si="227"/>
        <v>24</v>
      </c>
      <c r="D169" s="27">
        <v>180.76</v>
      </c>
      <c r="E169" s="27">
        <v>141.91999999999999</v>
      </c>
      <c r="F169" s="27">
        <v>87.19</v>
      </c>
      <c r="G169" s="27">
        <v>177.6</v>
      </c>
      <c r="H169" s="27">
        <v>154.63999999999999</v>
      </c>
      <c r="I169" s="28">
        <f t="shared" ref="I169" si="296">IF(H169="","",AVERAGE(H168:H169))</f>
        <v>154.63999999999999</v>
      </c>
      <c r="J169" s="28">
        <f t="shared" ref="J169" si="297">IF(I168="","",(AVERAGE(H168:H169)))</f>
        <v>154.63999999999999</v>
      </c>
      <c r="K169" s="28">
        <f>IF(H169="","",AVERAGE($H$7:H169))</f>
        <v>160.56866871165627</v>
      </c>
      <c r="L169" s="13"/>
      <c r="M169" s="13"/>
      <c r="N169" s="13"/>
      <c r="O169" s="13"/>
      <c r="P169" s="13"/>
    </row>
    <row r="170" spans="1:16" s="12" customFormat="1" ht="12.75" x14ac:dyDescent="0.2">
      <c r="A170" s="11">
        <v>24</v>
      </c>
      <c r="B170" s="35">
        <v>45455</v>
      </c>
      <c r="C170" s="2">
        <f t="shared" si="227"/>
        <v>24</v>
      </c>
      <c r="D170" s="27">
        <v>180.76</v>
      </c>
      <c r="E170" s="27">
        <v>141.91999999999999</v>
      </c>
      <c r="F170" s="27">
        <v>87.19</v>
      </c>
      <c r="G170" s="27">
        <v>177.6</v>
      </c>
      <c r="H170" s="27">
        <v>153.81</v>
      </c>
      <c r="I170" s="28">
        <f t="shared" ref="I170" si="298">IF(H170="","",AVERAGE(H168:H170))</f>
        <v>154.36333333333332</v>
      </c>
      <c r="J170" s="28">
        <f t="shared" ref="J170" si="299">IF(I168="","",(AVERAGE(H168:H170)))</f>
        <v>154.36333333333332</v>
      </c>
      <c r="K170" s="28">
        <f>IF(H170="","",AVERAGE($H$7:H170))</f>
        <v>160.52745731707302</v>
      </c>
      <c r="L170" s="13"/>
      <c r="M170" s="13"/>
      <c r="N170" s="13"/>
      <c r="O170" s="13"/>
      <c r="P170" s="13"/>
    </row>
    <row r="171" spans="1:16" s="12" customFormat="1" ht="12.75" x14ac:dyDescent="0.2">
      <c r="A171" s="11">
        <v>24</v>
      </c>
      <c r="B171" s="35">
        <v>45456</v>
      </c>
      <c r="C171" s="2">
        <f t="shared" si="227"/>
        <v>24</v>
      </c>
      <c r="D171" s="27">
        <v>180.76</v>
      </c>
      <c r="E171" s="27">
        <v>141.91999999999999</v>
      </c>
      <c r="F171" s="27">
        <v>87.19</v>
      </c>
      <c r="G171" s="27">
        <v>177.6</v>
      </c>
      <c r="H171" s="27">
        <v>154.63999999999999</v>
      </c>
      <c r="I171" s="28">
        <f t="shared" ref="I171" si="300">IF(H171="","",AVERAGE(H168:H171))</f>
        <v>154.4325</v>
      </c>
      <c r="J171" s="28">
        <f t="shared" ref="J171" si="301">IF(I168="","",(AVERAGE(H168:H171)))</f>
        <v>154.4325</v>
      </c>
      <c r="K171" s="28">
        <f>IF(H171="","",AVERAGE($H$7:H171))</f>
        <v>160.4917757575756</v>
      </c>
      <c r="L171" s="13"/>
      <c r="M171" s="13"/>
      <c r="N171" s="13"/>
      <c r="O171" s="13"/>
      <c r="P171" s="13"/>
    </row>
    <row r="172" spans="1:16" s="12" customFormat="1" ht="12.75" x14ac:dyDescent="0.2">
      <c r="A172" s="11">
        <v>24</v>
      </c>
      <c r="B172" s="35">
        <v>45457</v>
      </c>
      <c r="C172" s="2">
        <f t="shared" si="227"/>
        <v>24</v>
      </c>
      <c r="D172" s="27">
        <v>180.76</v>
      </c>
      <c r="E172" s="27">
        <v>141.91999999999999</v>
      </c>
      <c r="F172" s="27">
        <v>87.19</v>
      </c>
      <c r="G172" s="27">
        <v>177.6</v>
      </c>
      <c r="H172" s="27">
        <v>154.63999999999999</v>
      </c>
      <c r="I172" s="28">
        <f t="shared" ref="I172" si="302">IF(H172="","",AVERAGE(H168:H172))</f>
        <v>154.47399999999999</v>
      </c>
      <c r="J172" s="28">
        <f t="shared" ref="J172" si="303">IF(I168="","",(AVERAGE(H168:H172)))</f>
        <v>154.47399999999999</v>
      </c>
      <c r="K172" s="28">
        <f>IF(H172="","",AVERAGE($H$7:H172))</f>
        <v>160.45652409638538</v>
      </c>
      <c r="L172" s="13"/>
      <c r="M172" s="13"/>
      <c r="N172" s="13"/>
      <c r="O172" s="13"/>
      <c r="P172" s="13"/>
    </row>
    <row r="173" spans="1:16" s="12" customFormat="1" ht="12.75" x14ac:dyDescent="0.2">
      <c r="A173" s="11">
        <v>24</v>
      </c>
      <c r="B173" s="35">
        <v>45458</v>
      </c>
      <c r="C173" s="2">
        <f t="shared" si="227"/>
        <v>24</v>
      </c>
      <c r="D173" s="27">
        <v>180.76</v>
      </c>
      <c r="E173" s="27">
        <v>141.91999999999999</v>
      </c>
      <c r="F173" s="27">
        <v>87.19</v>
      </c>
      <c r="G173" s="27">
        <v>177.6</v>
      </c>
      <c r="H173" s="27">
        <v>155.46</v>
      </c>
      <c r="I173" s="28">
        <f t="shared" ref="I173" si="304">IF(H173="","",AVERAGE(H168:H173))</f>
        <v>154.63833333333335</v>
      </c>
      <c r="J173" s="28">
        <f t="shared" ref="J173" si="305">IF(I168="","",(AVERAGE(H168:H173)))</f>
        <v>154.63833333333335</v>
      </c>
      <c r="K173" s="28">
        <f>IF(H173="","",AVERAGE($H$7:H173))</f>
        <v>160.42660479041899</v>
      </c>
      <c r="L173" s="13"/>
      <c r="M173" s="13"/>
      <c r="N173" s="13"/>
      <c r="O173" s="13"/>
      <c r="P173" s="13"/>
    </row>
    <row r="174" spans="1:16" s="12" customFormat="1" ht="12.75" x14ac:dyDescent="0.2">
      <c r="A174" s="11">
        <v>24</v>
      </c>
      <c r="B174" s="35">
        <v>45459</v>
      </c>
      <c r="C174" s="2">
        <f t="shared" si="227"/>
        <v>24</v>
      </c>
      <c r="D174" s="27">
        <v>180.76</v>
      </c>
      <c r="E174" s="27">
        <v>141.91999999999999</v>
      </c>
      <c r="F174" s="27">
        <v>87.19</v>
      </c>
      <c r="G174" s="27">
        <v>177.6</v>
      </c>
      <c r="H174" s="27">
        <v>155.46</v>
      </c>
      <c r="I174" s="28">
        <f t="shared" ref="I174" si="306">IF(H174="","",AVERAGE(H168:H174))</f>
        <v>154.75571428571428</v>
      </c>
      <c r="J174" s="28">
        <f t="shared" ref="J174" si="307">IF(I168="","",(AVERAGE(H168:H174)))</f>
        <v>154.75571428571428</v>
      </c>
      <c r="K174" s="28">
        <f>IF(H174="","",AVERAGE($H$7:H174))</f>
        <v>160.3970416666665</v>
      </c>
      <c r="L174" s="13"/>
      <c r="M174" s="13"/>
      <c r="N174" s="13"/>
      <c r="O174" s="13"/>
      <c r="P174" s="13"/>
    </row>
    <row r="175" spans="1:16" s="12" customFormat="1" ht="12.75" x14ac:dyDescent="0.2">
      <c r="A175" s="11">
        <v>25</v>
      </c>
      <c r="B175" s="35">
        <v>45460</v>
      </c>
      <c r="C175" s="2">
        <f t="shared" si="227"/>
        <v>25</v>
      </c>
      <c r="D175" s="27">
        <v>180.76</v>
      </c>
      <c r="E175" s="27">
        <v>141.91999999999999</v>
      </c>
      <c r="F175" s="27">
        <v>87.19</v>
      </c>
      <c r="G175" s="27">
        <v>177.6</v>
      </c>
      <c r="H175" s="27">
        <v>155.46</v>
      </c>
      <c r="I175" s="28">
        <f t="shared" ref="I175" si="308">IF(H175="","",AVERAGE(H175:H175))</f>
        <v>155.46</v>
      </c>
      <c r="J175" s="28">
        <f t="shared" ref="J175" si="309">IF(I175="","",(AVERAGE(H175:H175)))</f>
        <v>155.46</v>
      </c>
      <c r="K175" s="28">
        <f>IF(H175="","",AVERAGE($H$7:H175))</f>
        <v>160.36782840236668</v>
      </c>
      <c r="L175" s="13"/>
      <c r="M175" s="13"/>
      <c r="N175" s="13"/>
      <c r="O175" s="13"/>
      <c r="P175" s="13"/>
    </row>
    <row r="176" spans="1:16" s="12" customFormat="1" ht="12.75" x14ac:dyDescent="0.2">
      <c r="A176" s="11">
        <v>25</v>
      </c>
      <c r="B176" s="35">
        <v>45461</v>
      </c>
      <c r="C176" s="2">
        <f t="shared" si="227"/>
        <v>25</v>
      </c>
      <c r="D176" s="27">
        <v>180.76</v>
      </c>
      <c r="E176" s="27">
        <v>141.91999999999999</v>
      </c>
      <c r="F176" s="27">
        <v>87.19</v>
      </c>
      <c r="G176" s="27">
        <v>177.6</v>
      </c>
      <c r="H176" s="27">
        <v>156.29</v>
      </c>
      <c r="I176" s="28">
        <f t="shared" ref="I176" si="310">IF(H176="","",AVERAGE(H175:H176))</f>
        <v>155.875</v>
      </c>
      <c r="J176" s="28">
        <f t="shared" ref="J176" si="311">IF(I175="","",(AVERAGE(H175:H176)))</f>
        <v>155.875</v>
      </c>
      <c r="K176" s="28">
        <f>IF(H176="","",AVERAGE($H$7:H176))</f>
        <v>160.34384117647042</v>
      </c>
      <c r="L176" s="13"/>
      <c r="M176" s="13"/>
      <c r="N176" s="13"/>
      <c r="O176" s="13"/>
      <c r="P176" s="13"/>
    </row>
    <row r="177" spans="1:16" s="12" customFormat="1" ht="12.75" x14ac:dyDescent="0.2">
      <c r="A177" s="11">
        <v>25</v>
      </c>
      <c r="B177" s="35">
        <v>45462</v>
      </c>
      <c r="C177" s="2">
        <f t="shared" si="227"/>
        <v>25</v>
      </c>
      <c r="D177" s="27">
        <v>180.76</v>
      </c>
      <c r="E177" s="27">
        <v>141.91999999999999</v>
      </c>
      <c r="F177" s="27">
        <v>87.19</v>
      </c>
      <c r="G177" s="27">
        <v>177.6</v>
      </c>
      <c r="H177" s="27">
        <v>156.29</v>
      </c>
      <c r="I177" s="28">
        <f t="shared" ref="I177" si="312">IF(H177="","",AVERAGE(H175:H177))</f>
        <v>156.01333333333332</v>
      </c>
      <c r="J177" s="28">
        <f t="shared" ref="J177" si="313">IF(I175="","",(AVERAGE(H175:H177)))</f>
        <v>156.01333333333332</v>
      </c>
      <c r="K177" s="28">
        <f>IF(H177="","",AVERAGE($H$7:H177))</f>
        <v>160.32013450292382</v>
      </c>
      <c r="L177" s="13"/>
      <c r="M177" s="13"/>
      <c r="N177" s="13"/>
      <c r="O177" s="13"/>
      <c r="P177" s="13"/>
    </row>
    <row r="178" spans="1:16" s="12" customFormat="1" ht="12.75" x14ac:dyDescent="0.2">
      <c r="A178" s="11">
        <v>25</v>
      </c>
      <c r="B178" s="35">
        <v>45463</v>
      </c>
      <c r="C178" s="2">
        <f t="shared" si="227"/>
        <v>25</v>
      </c>
      <c r="D178" s="27">
        <v>181.58</v>
      </c>
      <c r="E178" s="27">
        <v>141.91999999999999</v>
      </c>
      <c r="F178" s="27">
        <v>87.19</v>
      </c>
      <c r="G178" s="27">
        <v>178.43</v>
      </c>
      <c r="H178" s="27">
        <v>156.29</v>
      </c>
      <c r="I178" s="28">
        <f t="shared" ref="I178" si="314">IF(H178="","",AVERAGE(H175:H178))</f>
        <v>156.08249999999998</v>
      </c>
      <c r="J178" s="28">
        <f t="shared" ref="J178" si="315">IF(I175="","",(AVERAGE(H175:H178)))</f>
        <v>156.08249999999998</v>
      </c>
      <c r="K178" s="28">
        <f>IF(H178="","",AVERAGE($H$7:H178))</f>
        <v>160.29670348837195</v>
      </c>
      <c r="L178" s="13"/>
      <c r="M178" s="13"/>
      <c r="N178" s="13"/>
      <c r="O178" s="13"/>
      <c r="P178" s="13"/>
    </row>
    <row r="179" spans="1:16" s="12" customFormat="1" ht="12.75" x14ac:dyDescent="0.2">
      <c r="A179" s="11">
        <v>25</v>
      </c>
      <c r="B179" s="35">
        <v>45464</v>
      </c>
      <c r="C179" s="2">
        <f t="shared" si="227"/>
        <v>25</v>
      </c>
      <c r="D179" s="27">
        <v>182.41</v>
      </c>
      <c r="E179" s="27">
        <v>141.91999999999999</v>
      </c>
      <c r="F179" s="27">
        <v>87.19</v>
      </c>
      <c r="G179" s="27">
        <v>178.43</v>
      </c>
      <c r="H179" s="27">
        <v>157.12</v>
      </c>
      <c r="I179" s="28">
        <f t="shared" ref="I179" si="316">IF(H179="","",AVERAGE(H175:H179))</f>
        <v>156.29</v>
      </c>
      <c r="J179" s="28">
        <f t="shared" ref="J179" si="317">IF(I175="","",(AVERAGE(H175:H179)))</f>
        <v>156.29</v>
      </c>
      <c r="K179" s="28">
        <f>IF(H179="","",AVERAGE($H$7:H179))</f>
        <v>160.27834104046227</v>
      </c>
      <c r="L179" s="13"/>
      <c r="M179" s="13"/>
      <c r="N179" s="13"/>
      <c r="O179" s="13"/>
      <c r="P179" s="13"/>
    </row>
    <row r="180" spans="1:16" s="12" customFormat="1" ht="12.75" x14ac:dyDescent="0.2">
      <c r="A180" s="11">
        <v>25</v>
      </c>
      <c r="B180" s="35">
        <v>45465</v>
      </c>
      <c r="C180" s="2">
        <f t="shared" si="227"/>
        <v>25</v>
      </c>
      <c r="D180" s="27">
        <v>182.41</v>
      </c>
      <c r="E180" s="27">
        <v>141.91999999999999</v>
      </c>
      <c r="F180" s="27">
        <v>87.19</v>
      </c>
      <c r="G180" s="27">
        <v>178.43</v>
      </c>
      <c r="H180" s="27">
        <v>157.94</v>
      </c>
      <c r="I180" s="28">
        <f t="shared" ref="I180" si="318">IF(H180="","",AVERAGE(H175:H180))</f>
        <v>156.56499999999997</v>
      </c>
      <c r="J180" s="28">
        <f t="shared" ref="J180" si="319">IF(I175="","",(AVERAGE(H175:H180)))</f>
        <v>156.56499999999997</v>
      </c>
      <c r="K180" s="28">
        <f>IF(H180="","",AVERAGE($H$7:H180))</f>
        <v>160.26490229885042</v>
      </c>
      <c r="L180" s="13"/>
      <c r="M180" s="13"/>
      <c r="N180" s="13"/>
      <c r="O180" s="13"/>
      <c r="P180" s="13"/>
    </row>
    <row r="181" spans="1:16" s="12" customFormat="1" ht="12.75" x14ac:dyDescent="0.2">
      <c r="A181" s="11">
        <v>25</v>
      </c>
      <c r="B181" s="35">
        <v>45466</v>
      </c>
      <c r="C181" s="2">
        <f t="shared" si="227"/>
        <v>25</v>
      </c>
      <c r="D181" s="27">
        <v>182.41</v>
      </c>
      <c r="E181" s="27">
        <v>141.91999999999999</v>
      </c>
      <c r="F181" s="27">
        <v>87.19</v>
      </c>
      <c r="G181" s="27">
        <v>178.43</v>
      </c>
      <c r="H181" s="27">
        <v>157.94</v>
      </c>
      <c r="I181" s="28">
        <f t="shared" ref="I181" si="320">IF(H181="","",AVERAGE(H175:H181))</f>
        <v>156.76142857142855</v>
      </c>
      <c r="J181" s="28">
        <f t="shared" ref="J181" si="321">IF(I175="","",(AVERAGE(H175:H181)))</f>
        <v>156.76142857142855</v>
      </c>
      <c r="K181" s="28">
        <f>IF(H181="","",AVERAGE($H$7:H181))</f>
        <v>160.25161714285699</v>
      </c>
      <c r="L181" s="13"/>
      <c r="M181" s="13"/>
      <c r="N181" s="13"/>
      <c r="O181" s="13"/>
      <c r="P181" s="13"/>
    </row>
    <row r="182" spans="1:16" s="12" customFormat="1" ht="12.75" x14ac:dyDescent="0.2">
      <c r="A182" s="11">
        <v>26</v>
      </c>
      <c r="B182" s="35">
        <v>45467</v>
      </c>
      <c r="C182" s="2">
        <f t="shared" si="227"/>
        <v>26</v>
      </c>
      <c r="D182" s="27">
        <v>182.41</v>
      </c>
      <c r="E182" s="27">
        <v>141.91999999999999</v>
      </c>
      <c r="F182" s="27">
        <v>87.19</v>
      </c>
      <c r="G182" s="27">
        <v>178.43</v>
      </c>
      <c r="H182" s="27">
        <v>157.94</v>
      </c>
      <c r="I182" s="28">
        <f t="shared" ref="I182" si="322">IF(H182="","",AVERAGE(H182:H182))</f>
        <v>157.94</v>
      </c>
      <c r="J182" s="28">
        <f t="shared" ref="J182" si="323">IF(I182="","",(AVERAGE(H182:H182)))</f>
        <v>157.94</v>
      </c>
      <c r="K182" s="28">
        <f>IF(H182="","",AVERAGE($H$7:H182))</f>
        <v>160.23848295454528</v>
      </c>
      <c r="L182" s="13"/>
      <c r="M182" s="13"/>
      <c r="N182" s="13"/>
      <c r="O182" s="13"/>
      <c r="P182" s="13"/>
    </row>
    <row r="183" spans="1:16" s="12" customFormat="1" ht="12.75" x14ac:dyDescent="0.2">
      <c r="A183" s="11">
        <v>26</v>
      </c>
      <c r="B183" s="35">
        <v>45468</v>
      </c>
      <c r="C183" s="2">
        <f t="shared" si="227"/>
        <v>26</v>
      </c>
      <c r="D183" s="27">
        <v>182.41</v>
      </c>
      <c r="E183" s="27">
        <v>141.91999999999999</v>
      </c>
      <c r="F183" s="27">
        <v>87.19</v>
      </c>
      <c r="G183" s="27">
        <v>178.43</v>
      </c>
      <c r="H183" s="27">
        <v>158.77000000000001</v>
      </c>
      <c r="I183" s="28">
        <f t="shared" ref="I183" si="324">IF(H183="","",AVERAGE(H182:H183))</f>
        <v>158.35500000000002</v>
      </c>
      <c r="J183" s="28">
        <f t="shared" ref="J183" si="325">IF(I182="","",(AVERAGE(H182:H183)))</f>
        <v>158.35500000000002</v>
      </c>
      <c r="K183" s="28">
        <f>IF(H183="","",AVERAGE($H$7:H183))</f>
        <v>160.23018644067778</v>
      </c>
      <c r="L183" s="13"/>
      <c r="M183" s="13"/>
      <c r="N183" s="13"/>
      <c r="O183" s="13"/>
      <c r="P183" s="13"/>
    </row>
    <row r="184" spans="1:16" s="12" customFormat="1" ht="12.75" x14ac:dyDescent="0.2">
      <c r="A184" s="11">
        <v>26</v>
      </c>
      <c r="B184" s="35">
        <v>45469</v>
      </c>
      <c r="C184" s="2">
        <f t="shared" si="227"/>
        <v>26</v>
      </c>
      <c r="D184" s="27">
        <v>183.24</v>
      </c>
      <c r="E184" s="27">
        <v>141.91999999999999</v>
      </c>
      <c r="F184" s="27">
        <v>87.19</v>
      </c>
      <c r="G184" s="27">
        <v>178.43</v>
      </c>
      <c r="H184" s="27">
        <v>159.6</v>
      </c>
      <c r="I184" s="28">
        <f t="shared" ref="I184" si="326">IF(H184="","",AVERAGE(H182:H184))</f>
        <v>158.77000000000001</v>
      </c>
      <c r="J184" s="28">
        <f t="shared" ref="J184" si="327">IF(I182="","",(AVERAGE(H182:H184)))</f>
        <v>158.77000000000001</v>
      </c>
      <c r="K184" s="28">
        <f>IF(H184="","",AVERAGE($H$7:H184))</f>
        <v>160.22664606741554</v>
      </c>
      <c r="L184" s="13"/>
      <c r="M184" s="13"/>
      <c r="N184" s="13"/>
      <c r="O184" s="13"/>
      <c r="P184" s="13"/>
    </row>
    <row r="185" spans="1:16" s="12" customFormat="1" ht="12.75" x14ac:dyDescent="0.2">
      <c r="A185" s="11">
        <v>26</v>
      </c>
      <c r="B185" s="35">
        <v>45470</v>
      </c>
      <c r="C185" s="2">
        <f t="shared" si="227"/>
        <v>26</v>
      </c>
      <c r="D185" s="27">
        <v>183.24</v>
      </c>
      <c r="E185" s="27">
        <v>141.91999999999999</v>
      </c>
      <c r="F185" s="27">
        <v>87.19</v>
      </c>
      <c r="G185" s="27">
        <v>178.43</v>
      </c>
      <c r="H185" s="27">
        <v>159.6</v>
      </c>
      <c r="I185" s="28">
        <f t="shared" ref="I185" si="328">IF(H185="","",AVERAGE(H182:H185))</f>
        <v>158.97750000000002</v>
      </c>
      <c r="J185" s="28">
        <f t="shared" ref="J185" si="329">IF(I182="","",(AVERAGE(H182:H185)))</f>
        <v>158.97750000000002</v>
      </c>
      <c r="K185" s="28">
        <f>IF(H185="","",AVERAGE($H$7:H185))</f>
        <v>160.22314525139646</v>
      </c>
      <c r="L185" s="13"/>
      <c r="M185" s="13"/>
      <c r="N185" s="13"/>
      <c r="O185" s="13"/>
      <c r="P185" s="13"/>
    </row>
    <row r="186" spans="1:16" s="12" customFormat="1" ht="12.75" x14ac:dyDescent="0.2">
      <c r="A186" s="11">
        <v>26</v>
      </c>
      <c r="B186" s="35">
        <v>45471</v>
      </c>
      <c r="C186" s="2">
        <f t="shared" si="227"/>
        <v>26</v>
      </c>
      <c r="D186" s="27">
        <v>183.24</v>
      </c>
      <c r="E186" s="27">
        <v>141.91999999999999</v>
      </c>
      <c r="F186" s="27">
        <v>87.19</v>
      </c>
      <c r="G186" s="27">
        <v>178.43</v>
      </c>
      <c r="H186" s="27">
        <v>159.6</v>
      </c>
      <c r="I186" s="28">
        <f t="shared" ref="I186" si="330">IF(H186="","",AVERAGE(H182:H186))</f>
        <v>159.10200000000003</v>
      </c>
      <c r="J186" s="28">
        <f t="shared" ref="J186" si="331">IF(I182="","",(AVERAGE(H182:H186)))</f>
        <v>159.10200000000003</v>
      </c>
      <c r="K186" s="28">
        <f>IF(H186="","",AVERAGE($H$7:H186))</f>
        <v>160.21968333333314</v>
      </c>
      <c r="L186" s="13"/>
      <c r="M186" s="13"/>
      <c r="N186" s="13"/>
      <c r="O186" s="13"/>
      <c r="P186" s="13"/>
    </row>
    <row r="187" spans="1:16" s="12" customFormat="1" ht="12.75" x14ac:dyDescent="0.2">
      <c r="A187" s="11">
        <v>26</v>
      </c>
      <c r="B187" s="35">
        <v>45472</v>
      </c>
      <c r="C187" s="2">
        <f t="shared" si="227"/>
        <v>26</v>
      </c>
      <c r="D187" s="27">
        <v>184.06</v>
      </c>
      <c r="E187" s="27">
        <v>141.91999999999999</v>
      </c>
      <c r="F187" s="27">
        <v>88.02</v>
      </c>
      <c r="G187" s="27">
        <v>178.43</v>
      </c>
      <c r="H187" s="27">
        <v>160.41999999999999</v>
      </c>
      <c r="I187" s="28">
        <f t="shared" ref="I187" si="332">IF(H187="","",AVERAGE(H182:H187))</f>
        <v>159.32166666666669</v>
      </c>
      <c r="J187" s="28">
        <f t="shared" ref="J187" si="333">IF(I182="","",(AVERAGE(H182:H187)))</f>
        <v>159.32166666666669</v>
      </c>
      <c r="K187" s="28">
        <f>IF(H187="","",AVERAGE($H$7:H187))</f>
        <v>160.22079005524841</v>
      </c>
      <c r="L187" s="13"/>
      <c r="M187" s="13"/>
      <c r="N187" s="13"/>
      <c r="O187" s="13"/>
      <c r="P187" s="13"/>
    </row>
    <row r="188" spans="1:16" s="12" customFormat="1" ht="12.75" x14ac:dyDescent="0.2">
      <c r="A188" s="11">
        <v>26</v>
      </c>
      <c r="B188" s="35">
        <v>45473</v>
      </c>
      <c r="C188" s="2">
        <f t="shared" si="227"/>
        <v>26</v>
      </c>
      <c r="D188" s="27">
        <v>184.06</v>
      </c>
      <c r="E188" s="27">
        <v>141.91999999999999</v>
      </c>
      <c r="F188" s="27">
        <v>88.02</v>
      </c>
      <c r="G188" s="27">
        <v>178.43</v>
      </c>
      <c r="H188" s="27">
        <v>160.41999999999999</v>
      </c>
      <c r="I188" s="28">
        <f t="shared" ref="I188" si="334">IF(H188="","",AVERAGE(H182:H188))</f>
        <v>159.47857142857146</v>
      </c>
      <c r="J188" s="28">
        <f t="shared" ref="J188" si="335">IF(I182="","",(AVERAGE(H182:H188)))</f>
        <v>159.47857142857146</v>
      </c>
      <c r="K188" s="28">
        <f>IF(H188="","",AVERAGE($H$7:H188))</f>
        <v>160.2218846153844</v>
      </c>
      <c r="L188" s="13"/>
      <c r="M188" s="13"/>
      <c r="N188" s="13"/>
      <c r="O188" s="13"/>
      <c r="P188" s="13"/>
    </row>
    <row r="189" spans="1:16" s="12" customFormat="1" ht="12.75" x14ac:dyDescent="0.2">
      <c r="A189" s="11">
        <v>27</v>
      </c>
      <c r="B189" s="35">
        <v>45474</v>
      </c>
      <c r="C189" s="2">
        <f t="shared" si="227"/>
        <v>27</v>
      </c>
      <c r="D189" s="27">
        <v>184.06</v>
      </c>
      <c r="E189" s="27">
        <v>141.91999999999999</v>
      </c>
      <c r="F189" s="27">
        <v>88.02</v>
      </c>
      <c r="G189" s="27">
        <v>178.43</v>
      </c>
      <c r="H189" s="27">
        <v>160.41999999999999</v>
      </c>
      <c r="I189" s="28">
        <f t="shared" ref="I189" si="336">IF(H189="","",AVERAGE(H189:H189))</f>
        <v>160.41999999999999</v>
      </c>
      <c r="J189" s="28">
        <f t="shared" ref="J189" si="337">IF(I189="","",(AVERAGE(H189:H189)))</f>
        <v>160.41999999999999</v>
      </c>
      <c r="K189" s="28">
        <f>IF(H189="","",AVERAGE($H$7:H189))</f>
        <v>160.22296721311454</v>
      </c>
      <c r="L189" s="13"/>
      <c r="M189" s="13"/>
      <c r="N189" s="13"/>
      <c r="O189" s="13"/>
      <c r="P189" s="13"/>
    </row>
    <row r="190" spans="1:16" s="12" customFormat="1" ht="12.75" x14ac:dyDescent="0.2">
      <c r="A190" s="11">
        <v>27</v>
      </c>
      <c r="B190" s="35">
        <v>45475</v>
      </c>
      <c r="C190" s="2">
        <f>IF(H190&gt;0,A190,"")</f>
        <v>27</v>
      </c>
      <c r="D190" s="27">
        <v>183.24</v>
      </c>
      <c r="E190" s="27">
        <v>141.91999999999999</v>
      </c>
      <c r="F190" s="27">
        <v>88.02</v>
      </c>
      <c r="G190" s="27">
        <v>178.43</v>
      </c>
      <c r="H190" s="27">
        <v>160.41999999999999</v>
      </c>
      <c r="I190" s="28">
        <f>IF(H190="","",AVERAGE(H189:H190))</f>
        <v>160.41999999999999</v>
      </c>
      <c r="J190" s="28">
        <f>IF(I189="","",(AVERAGE(H189:H190)))</f>
        <v>160.41999999999999</v>
      </c>
      <c r="K190" s="28">
        <f>IF(H190="","",AVERAGE($H$7:H190))</f>
        <v>160.22403804347803</v>
      </c>
      <c r="L190" s="13"/>
      <c r="M190" s="13"/>
      <c r="N190" s="13"/>
      <c r="O190" s="13"/>
      <c r="P190" s="13"/>
    </row>
    <row r="191" spans="1:16" s="12" customFormat="1" ht="12.75" x14ac:dyDescent="0.2">
      <c r="A191" s="11">
        <v>27</v>
      </c>
      <c r="B191" s="35">
        <v>45476</v>
      </c>
      <c r="C191" s="2">
        <f>IF(H191&gt;0,A191,"")</f>
        <v>27</v>
      </c>
      <c r="D191" s="27">
        <v>184.06</v>
      </c>
      <c r="E191" s="27">
        <v>145.9</v>
      </c>
      <c r="F191" s="27">
        <v>88.02</v>
      </c>
      <c r="G191" s="27">
        <v>178.43</v>
      </c>
      <c r="H191" s="27">
        <v>160.41999999999999</v>
      </c>
      <c r="I191" s="28">
        <f>IF(H191="","",AVERAGE(H189:H191))</f>
        <v>160.41999999999999</v>
      </c>
      <c r="J191" s="28">
        <f>IF(I189="","",(AVERAGE(H189:H191)))</f>
        <v>160.41999999999999</v>
      </c>
      <c r="K191" s="28">
        <f>IF(H191="","",AVERAGE($H$7:H191))</f>
        <v>160.22509729729705</v>
      </c>
      <c r="L191" s="13"/>
      <c r="M191" s="13"/>
      <c r="N191" s="13"/>
      <c r="O191" s="13"/>
      <c r="P191" s="13"/>
    </row>
    <row r="192" spans="1:16" s="12" customFormat="1" ht="12.75" x14ac:dyDescent="0.2">
      <c r="A192" s="11">
        <v>27</v>
      </c>
      <c r="B192" s="35">
        <v>45477</v>
      </c>
      <c r="C192" s="2">
        <f t="shared" si="227"/>
        <v>27</v>
      </c>
      <c r="D192" s="27">
        <v>184.06</v>
      </c>
      <c r="E192" s="27">
        <v>145.9</v>
      </c>
      <c r="F192" s="27">
        <v>88.02</v>
      </c>
      <c r="G192" s="27">
        <v>178.43</v>
      </c>
      <c r="H192" s="27">
        <v>160.41999999999999</v>
      </c>
      <c r="I192" s="28">
        <f t="shared" ref="I192" si="338">IF(H192="","",AVERAGE(H189:H192))</f>
        <v>160.41999999999999</v>
      </c>
      <c r="J192" s="28">
        <f t="shared" ref="J192" si="339">IF(I189="","",(AVERAGE(H189:H192)))</f>
        <v>160.41999999999999</v>
      </c>
      <c r="K192" s="28">
        <f>IF(H192="","",AVERAGE($H$7:H192))</f>
        <v>160.22614516129008</v>
      </c>
      <c r="L192" s="13"/>
      <c r="M192" s="13"/>
      <c r="N192" s="13"/>
      <c r="O192" s="13"/>
      <c r="P192" s="13"/>
    </row>
    <row r="193" spans="1:16" s="12" customFormat="1" ht="12.75" x14ac:dyDescent="0.2">
      <c r="A193" s="11">
        <v>27</v>
      </c>
      <c r="B193" s="35">
        <v>45478</v>
      </c>
      <c r="C193" s="2">
        <f t="shared" si="227"/>
        <v>27</v>
      </c>
      <c r="D193" s="27">
        <v>183.24</v>
      </c>
      <c r="E193" s="27">
        <v>145.9</v>
      </c>
      <c r="F193" s="27">
        <v>88.02</v>
      </c>
      <c r="G193" s="27">
        <v>178.43</v>
      </c>
      <c r="H193" s="27">
        <v>160.41999999999999</v>
      </c>
      <c r="I193" s="28">
        <f t="shared" ref="I193" si="340">IF(H193="","",AVERAGE(H189:H193))</f>
        <v>160.41999999999999</v>
      </c>
      <c r="J193" s="28">
        <f t="shared" ref="J193" si="341">IF(I189="","",(AVERAGE(H189:H193)))</f>
        <v>160.41999999999999</v>
      </c>
      <c r="K193" s="28">
        <f>IF(H193="","",AVERAGE($H$7:H193))</f>
        <v>160.22718181818158</v>
      </c>
      <c r="L193" s="13"/>
      <c r="M193" s="13"/>
      <c r="N193" s="13"/>
      <c r="O193" s="13"/>
      <c r="P193" s="13"/>
    </row>
    <row r="194" spans="1:16" s="12" customFormat="1" ht="12.75" x14ac:dyDescent="0.2">
      <c r="A194" s="11">
        <v>27</v>
      </c>
      <c r="B194" s="35">
        <v>45479</v>
      </c>
      <c r="C194" s="2">
        <f t="shared" si="227"/>
        <v>27</v>
      </c>
      <c r="D194" s="27">
        <v>183.24</v>
      </c>
      <c r="E194" s="27">
        <v>145.9</v>
      </c>
      <c r="F194" s="27">
        <v>88.02</v>
      </c>
      <c r="G194" s="27">
        <v>178.43</v>
      </c>
      <c r="H194" s="27">
        <v>160.41999999999999</v>
      </c>
      <c r="I194" s="28">
        <f t="shared" ref="I194" si="342">IF(H194="","",AVERAGE(H189:H194))</f>
        <v>160.41999999999999</v>
      </c>
      <c r="J194" s="28">
        <f t="shared" ref="J194" si="343">IF(I189="","",(AVERAGE(H189:H194)))</f>
        <v>160.41999999999999</v>
      </c>
      <c r="K194" s="28">
        <f>IF(H194="","",AVERAGE($H$7:H194))</f>
        <v>160.22820744680826</v>
      </c>
      <c r="L194" s="13"/>
      <c r="M194" s="13"/>
      <c r="N194" s="13"/>
      <c r="O194" s="13"/>
      <c r="P194" s="13"/>
    </row>
    <row r="195" spans="1:16" s="12" customFormat="1" ht="12.75" x14ac:dyDescent="0.2">
      <c r="A195" s="11">
        <v>27</v>
      </c>
      <c r="B195" s="35">
        <v>45480</v>
      </c>
      <c r="C195" s="2">
        <f t="shared" si="227"/>
        <v>27</v>
      </c>
      <c r="D195" s="27">
        <v>183.24</v>
      </c>
      <c r="E195" s="27">
        <v>145.9</v>
      </c>
      <c r="F195" s="27">
        <v>88.02</v>
      </c>
      <c r="G195" s="27">
        <v>178.43</v>
      </c>
      <c r="H195" s="27">
        <v>160.41999999999999</v>
      </c>
      <c r="I195" s="28">
        <f t="shared" ref="I195" si="344">IF(H195="","",AVERAGE(H189:H195))</f>
        <v>160.41999999999999</v>
      </c>
      <c r="J195" s="28">
        <f t="shared" ref="J195" si="345">IF(I189="","",(AVERAGE(H189:H195)))</f>
        <v>160.41999999999999</v>
      </c>
      <c r="K195" s="28">
        <f>IF(H195="","",AVERAGE($H$7:H195))</f>
        <v>160.22922222222195</v>
      </c>
      <c r="L195" s="13"/>
      <c r="M195" s="13"/>
      <c r="N195" s="13"/>
      <c r="O195" s="13"/>
      <c r="P195" s="13"/>
    </row>
    <row r="196" spans="1:16" s="12" customFormat="1" ht="12.75" x14ac:dyDescent="0.2">
      <c r="A196" s="11">
        <v>28</v>
      </c>
      <c r="B196" s="35">
        <v>45481</v>
      </c>
      <c r="C196" s="2">
        <f t="shared" si="227"/>
        <v>28</v>
      </c>
      <c r="D196" s="27">
        <v>183.24</v>
      </c>
      <c r="E196" s="27">
        <v>145.9</v>
      </c>
      <c r="F196" s="27">
        <v>88.02</v>
      </c>
      <c r="G196" s="27">
        <v>178.43</v>
      </c>
      <c r="H196" s="27">
        <v>160.41999999999999</v>
      </c>
      <c r="I196" s="28">
        <f t="shared" ref="I196" si="346">IF(H196="","",AVERAGE(H196:H196))</f>
        <v>160.41999999999999</v>
      </c>
      <c r="J196" s="28">
        <f t="shared" ref="J196" si="347">IF(I196="","",(AVERAGE(H196:H196)))</f>
        <v>160.41999999999999</v>
      </c>
      <c r="K196" s="28">
        <f>IF(H196="","",AVERAGE($H$7:H196))</f>
        <v>160.2302263157892</v>
      </c>
      <c r="L196" s="13"/>
      <c r="M196" s="13"/>
      <c r="N196" s="13"/>
      <c r="O196" s="13"/>
      <c r="P196" s="13"/>
    </row>
    <row r="197" spans="1:16" s="12" customFormat="1" ht="12.75" x14ac:dyDescent="0.2">
      <c r="A197" s="11">
        <v>28</v>
      </c>
      <c r="B197" s="35">
        <v>45482</v>
      </c>
      <c r="C197" s="2">
        <f t="shared" si="227"/>
        <v>28</v>
      </c>
      <c r="D197" s="27">
        <v>182.41</v>
      </c>
      <c r="E197" s="27">
        <v>145.9</v>
      </c>
      <c r="F197" s="27">
        <v>88.02</v>
      </c>
      <c r="G197" s="27">
        <v>180.91</v>
      </c>
      <c r="H197" s="27">
        <v>159.6</v>
      </c>
      <c r="I197" s="28">
        <f t="shared" ref="I197" si="348">IF(H197="","",AVERAGE(H196:H197))</f>
        <v>160.01</v>
      </c>
      <c r="J197" s="28">
        <f t="shared" ref="J197" si="349">IF(I196="","",(AVERAGE(H196:H197)))</f>
        <v>160.01</v>
      </c>
      <c r="K197" s="28">
        <f>IF(H197="","",AVERAGE($H$7:H197))</f>
        <v>160.22692670157039</v>
      </c>
      <c r="L197" s="13"/>
      <c r="M197" s="13"/>
      <c r="N197" s="13"/>
      <c r="O197" s="13"/>
      <c r="P197" s="13"/>
    </row>
    <row r="198" spans="1:16" s="12" customFormat="1" ht="12.75" x14ac:dyDescent="0.2">
      <c r="A198" s="11">
        <v>28</v>
      </c>
      <c r="B198" s="35">
        <v>45483</v>
      </c>
      <c r="C198" s="2">
        <f t="shared" si="227"/>
        <v>28</v>
      </c>
      <c r="D198" s="27">
        <v>182.41</v>
      </c>
      <c r="E198" s="27">
        <v>145.9</v>
      </c>
      <c r="F198" s="27">
        <v>88.02</v>
      </c>
      <c r="G198" s="27">
        <v>180.91</v>
      </c>
      <c r="H198" s="27">
        <v>159.6</v>
      </c>
      <c r="I198" s="28">
        <f t="shared" ref="I198" si="350">IF(H198="","",AVERAGE(H196:H198))</f>
        <v>159.87333333333333</v>
      </c>
      <c r="J198" s="28">
        <f t="shared" ref="J198" si="351">IF(I196="","",(AVERAGE(H196:H198)))</f>
        <v>159.87333333333333</v>
      </c>
      <c r="K198" s="28">
        <f>IF(H198="","",AVERAGE($H$7:H198))</f>
        <v>160.22366145833305</v>
      </c>
      <c r="L198" s="13"/>
      <c r="M198" s="13"/>
      <c r="N198" s="13"/>
      <c r="O198" s="13"/>
      <c r="P198" s="13"/>
    </row>
    <row r="199" spans="1:16" s="12" customFormat="1" ht="12.75" x14ac:dyDescent="0.2">
      <c r="A199" s="11">
        <v>28</v>
      </c>
      <c r="B199" s="35">
        <v>45484</v>
      </c>
      <c r="C199" s="2">
        <f t="shared" ref="C199:C262" si="352">IF(H199&gt;0,A199,"")</f>
        <v>28</v>
      </c>
      <c r="D199" s="27">
        <v>182.41</v>
      </c>
      <c r="E199" s="27">
        <v>145.9</v>
      </c>
      <c r="F199" s="27">
        <v>88.02</v>
      </c>
      <c r="G199" s="27">
        <v>180.91</v>
      </c>
      <c r="H199" s="27">
        <v>158.77000000000001</v>
      </c>
      <c r="I199" s="28">
        <f t="shared" ref="I199" si="353">IF(H199="","",AVERAGE(H196:H199))</f>
        <v>159.5975</v>
      </c>
      <c r="J199" s="28">
        <f t="shared" ref="J199" si="354">IF(I196="","",(AVERAGE(H196:H199)))</f>
        <v>159.5975</v>
      </c>
      <c r="K199" s="28">
        <f>IF(H199="","",AVERAGE($H$7:H199))</f>
        <v>160.21612953367847</v>
      </c>
      <c r="L199" s="13"/>
      <c r="M199" s="13"/>
      <c r="N199" s="13"/>
      <c r="O199" s="13"/>
      <c r="P199" s="13"/>
    </row>
    <row r="200" spans="1:16" s="12" customFormat="1" ht="12.75" x14ac:dyDescent="0.2">
      <c r="A200" s="11">
        <v>28</v>
      </c>
      <c r="B200" s="35">
        <v>45485</v>
      </c>
      <c r="C200" s="2">
        <f t="shared" si="352"/>
        <v>28</v>
      </c>
      <c r="D200" s="27">
        <v>182.41</v>
      </c>
      <c r="E200" s="27">
        <v>145.9</v>
      </c>
      <c r="F200" s="27">
        <v>88.02</v>
      </c>
      <c r="G200" s="27">
        <v>180.91</v>
      </c>
      <c r="H200" s="27">
        <v>158.77000000000001</v>
      </c>
      <c r="I200" s="28">
        <f t="shared" ref="I200" si="355">IF(H200="","",AVERAGE(H196:H200))</f>
        <v>159.43199999999999</v>
      </c>
      <c r="J200" s="28">
        <f t="shared" ref="J200" si="356">IF(I196="","",(AVERAGE(H196:H200)))</f>
        <v>159.43199999999999</v>
      </c>
      <c r="K200" s="28">
        <f>IF(H200="","",AVERAGE($H$7:H200))</f>
        <v>160.20867525773167</v>
      </c>
      <c r="L200" s="13"/>
      <c r="M200" s="13"/>
      <c r="N200" s="13"/>
      <c r="O200" s="13"/>
      <c r="P200" s="13"/>
    </row>
    <row r="201" spans="1:16" s="12" customFormat="1" ht="12.75" x14ac:dyDescent="0.2">
      <c r="A201" s="11">
        <v>28</v>
      </c>
      <c r="B201" s="35">
        <v>45486</v>
      </c>
      <c r="C201" s="2">
        <f t="shared" si="352"/>
        <v>28</v>
      </c>
      <c r="D201" s="27">
        <v>182.41</v>
      </c>
      <c r="E201" s="27">
        <v>145.9</v>
      </c>
      <c r="F201" s="27">
        <v>88.02</v>
      </c>
      <c r="G201" s="27">
        <v>180.91</v>
      </c>
      <c r="H201" s="27">
        <v>158.77000000000001</v>
      </c>
      <c r="I201" s="28">
        <f t="shared" ref="I201" si="357">IF(H201="","",AVERAGE(H196:H201))</f>
        <v>159.32166666666666</v>
      </c>
      <c r="J201" s="28">
        <f t="shared" ref="J201" si="358">IF(I196="","",(AVERAGE(H196:H201)))</f>
        <v>159.32166666666666</v>
      </c>
      <c r="K201" s="28">
        <f>IF(H201="","",AVERAGE($H$7:H201))</f>
        <v>160.20129743589715</v>
      </c>
      <c r="L201" s="13"/>
      <c r="M201" s="13"/>
      <c r="N201" s="13"/>
      <c r="O201" s="13"/>
      <c r="P201" s="13"/>
    </row>
    <row r="202" spans="1:16" s="12" customFormat="1" ht="12.75" x14ac:dyDescent="0.2">
      <c r="A202" s="11">
        <v>28</v>
      </c>
      <c r="B202" s="35">
        <v>45487</v>
      </c>
      <c r="C202" s="2">
        <f t="shared" si="352"/>
        <v>28</v>
      </c>
      <c r="D202" s="27">
        <v>182.41</v>
      </c>
      <c r="E202" s="27">
        <v>145.9</v>
      </c>
      <c r="F202" s="27">
        <v>88.02</v>
      </c>
      <c r="G202" s="27">
        <v>180.91</v>
      </c>
      <c r="H202" s="27">
        <v>158.77000000000001</v>
      </c>
      <c r="I202" s="28">
        <f t="shared" ref="I202" si="359">IF(H202="","",AVERAGE(H196:H202))</f>
        <v>159.24285714285716</v>
      </c>
      <c r="J202" s="28">
        <f t="shared" ref="J202" si="360">IF(I196="","",(AVERAGE(H196:H202)))</f>
        <v>159.24285714285716</v>
      </c>
      <c r="K202" s="28">
        <f>IF(H202="","",AVERAGE($H$7:H202))</f>
        <v>160.1939948979589</v>
      </c>
      <c r="L202" s="13"/>
      <c r="M202" s="13"/>
      <c r="N202" s="13"/>
      <c r="O202" s="13"/>
      <c r="P202" s="13"/>
    </row>
    <row r="203" spans="1:16" s="12" customFormat="1" ht="12.75" x14ac:dyDescent="0.2">
      <c r="A203" s="11">
        <v>29</v>
      </c>
      <c r="B203" s="35">
        <v>45488</v>
      </c>
      <c r="C203" s="2">
        <f t="shared" si="352"/>
        <v>29</v>
      </c>
      <c r="D203" s="27">
        <v>182.41</v>
      </c>
      <c r="E203" s="27">
        <v>145.9</v>
      </c>
      <c r="F203" s="27">
        <v>88.02</v>
      </c>
      <c r="G203" s="27">
        <v>180.91</v>
      </c>
      <c r="H203" s="27">
        <v>158.77000000000001</v>
      </c>
      <c r="I203" s="28">
        <f t="shared" ref="I203" si="361">IF(H203="","",AVERAGE(H203:H203))</f>
        <v>158.77000000000001</v>
      </c>
      <c r="J203" s="28">
        <f t="shared" ref="J203" si="362">IF(I203="","",(AVERAGE(H203:H203)))</f>
        <v>158.77000000000001</v>
      </c>
      <c r="K203" s="28">
        <f>IF(H203="","",AVERAGE($H$7:H203))</f>
        <v>160.18676649746166</v>
      </c>
      <c r="L203" s="13"/>
      <c r="M203" s="13"/>
      <c r="N203" s="13"/>
      <c r="O203" s="13"/>
      <c r="P203" s="13"/>
    </row>
    <row r="204" spans="1:16" s="12" customFormat="1" ht="12.75" x14ac:dyDescent="0.2">
      <c r="A204" s="11">
        <v>29</v>
      </c>
      <c r="B204" s="35">
        <v>45489</v>
      </c>
      <c r="C204" s="2" t="str">
        <f t="shared" si="352"/>
        <v/>
      </c>
      <c r="D204" s="27"/>
      <c r="E204" s="27"/>
      <c r="F204" s="27"/>
      <c r="G204" s="27"/>
      <c r="H204" s="27"/>
      <c r="I204" s="28" t="str">
        <f t="shared" ref="I204" si="363">IF(H204="","",AVERAGE(H203:H204))</f>
        <v/>
      </c>
      <c r="J204" s="28">
        <f t="shared" ref="J204" si="364">IF(I203="","",(AVERAGE(H203:H204)))</f>
        <v>158.77000000000001</v>
      </c>
      <c r="K204" s="28" t="str">
        <f>IF(H204="","",AVERAGE($H$7:H204))</f>
        <v/>
      </c>
      <c r="L204" s="13"/>
      <c r="M204" s="13"/>
      <c r="N204" s="13"/>
      <c r="O204" s="13"/>
      <c r="P204" s="13"/>
    </row>
    <row r="205" spans="1:16" s="12" customFormat="1" ht="12.75" x14ac:dyDescent="0.2">
      <c r="A205" s="11">
        <v>29</v>
      </c>
      <c r="B205" s="35">
        <v>45490</v>
      </c>
      <c r="C205" s="2" t="str">
        <f t="shared" si="352"/>
        <v/>
      </c>
      <c r="D205" s="27"/>
      <c r="E205" s="27"/>
      <c r="F205" s="27"/>
      <c r="G205" s="27"/>
      <c r="H205" s="27"/>
      <c r="I205" s="28" t="str">
        <f t="shared" ref="I205" si="365">IF(H205="","",AVERAGE(H203:H205))</f>
        <v/>
      </c>
      <c r="J205" s="28">
        <f t="shared" ref="J205" si="366">IF(I203="","",(AVERAGE(H203:H205)))</f>
        <v>158.77000000000001</v>
      </c>
      <c r="K205" s="28" t="str">
        <f>IF(H205="","",AVERAGE($H$7:H205))</f>
        <v/>
      </c>
      <c r="L205" s="13"/>
      <c r="M205" s="13"/>
      <c r="N205" s="13"/>
      <c r="O205" s="13"/>
      <c r="P205" s="13"/>
    </row>
    <row r="206" spans="1:16" s="12" customFormat="1" ht="12.75" x14ac:dyDescent="0.2">
      <c r="A206" s="11">
        <v>29</v>
      </c>
      <c r="B206" s="35">
        <v>45491</v>
      </c>
      <c r="C206" s="2" t="str">
        <f t="shared" si="352"/>
        <v/>
      </c>
      <c r="D206" s="27"/>
      <c r="E206" s="27"/>
      <c r="F206" s="27"/>
      <c r="G206" s="27"/>
      <c r="H206" s="27"/>
      <c r="I206" s="28" t="str">
        <f t="shared" ref="I206" si="367">IF(H206="","",AVERAGE(H203:H206))</f>
        <v/>
      </c>
      <c r="J206" s="28">
        <f t="shared" ref="J206" si="368">IF(I203="","",(AVERAGE(H203:H206)))</f>
        <v>158.77000000000001</v>
      </c>
      <c r="K206" s="28" t="str">
        <f>IF(H206="","",AVERAGE($H$7:H206))</f>
        <v/>
      </c>
      <c r="L206" s="13"/>
      <c r="M206" s="13"/>
      <c r="N206" s="13"/>
      <c r="O206" s="13"/>
      <c r="P206" s="13"/>
    </row>
    <row r="207" spans="1:16" s="12" customFormat="1" ht="12.75" x14ac:dyDescent="0.2">
      <c r="A207" s="11">
        <v>29</v>
      </c>
      <c r="B207" s="35">
        <v>45492</v>
      </c>
      <c r="C207" s="2" t="str">
        <f t="shared" si="352"/>
        <v/>
      </c>
      <c r="D207" s="27"/>
      <c r="E207" s="27"/>
      <c r="F207" s="27"/>
      <c r="G207" s="27"/>
      <c r="H207" s="27"/>
      <c r="I207" s="28" t="str">
        <f t="shared" ref="I207" si="369">IF(H207="","",AVERAGE(H203:H207))</f>
        <v/>
      </c>
      <c r="J207" s="28">
        <f t="shared" ref="J207" si="370">IF(I203="","",(AVERAGE(H203:H207)))</f>
        <v>158.77000000000001</v>
      </c>
      <c r="K207" s="28" t="str">
        <f>IF(H207="","",AVERAGE($H$7:H207))</f>
        <v/>
      </c>
      <c r="L207" s="13"/>
      <c r="M207" s="13"/>
      <c r="N207" s="13"/>
      <c r="O207" s="13"/>
      <c r="P207" s="13"/>
    </row>
    <row r="208" spans="1:16" s="12" customFormat="1" ht="12.75" x14ac:dyDescent="0.2">
      <c r="A208" s="11">
        <v>29</v>
      </c>
      <c r="B208" s="35">
        <v>45493</v>
      </c>
      <c r="C208" s="2" t="str">
        <f t="shared" si="352"/>
        <v/>
      </c>
      <c r="D208" s="27"/>
      <c r="E208" s="27"/>
      <c r="F208" s="27"/>
      <c r="G208" s="27"/>
      <c r="H208" s="27"/>
      <c r="I208" s="28" t="str">
        <f t="shared" ref="I208" si="371">IF(H208="","",AVERAGE(H203:H208))</f>
        <v/>
      </c>
      <c r="J208" s="28">
        <f t="shared" ref="J208" si="372">IF(I203="","",(AVERAGE(H203:H208)))</f>
        <v>158.77000000000001</v>
      </c>
      <c r="K208" s="28" t="str">
        <f>IF(H208="","",AVERAGE($H$7:H208))</f>
        <v/>
      </c>
      <c r="L208" s="13"/>
      <c r="M208" s="13"/>
      <c r="N208" s="13"/>
      <c r="O208" s="13"/>
      <c r="P208" s="13"/>
    </row>
    <row r="209" spans="1:16" s="12" customFormat="1" ht="12.75" x14ac:dyDescent="0.2">
      <c r="A209" s="11">
        <v>29</v>
      </c>
      <c r="B209" s="35">
        <v>45494</v>
      </c>
      <c r="C209" s="2" t="str">
        <f t="shared" si="352"/>
        <v/>
      </c>
      <c r="D209" s="27"/>
      <c r="E209" s="27"/>
      <c r="F209" s="27"/>
      <c r="G209" s="27"/>
      <c r="H209" s="27"/>
      <c r="I209" s="28" t="str">
        <f t="shared" ref="I209" si="373">IF(H209="","",AVERAGE(H203:H209))</f>
        <v/>
      </c>
      <c r="J209" s="28">
        <f t="shared" ref="J209" si="374">IF(I203="","",(AVERAGE(H203:H209)))</f>
        <v>158.77000000000001</v>
      </c>
      <c r="K209" s="28" t="str">
        <f>IF(H209="","",AVERAGE($H$7:H209))</f>
        <v/>
      </c>
      <c r="L209" s="13"/>
      <c r="M209" s="13"/>
      <c r="N209" s="13"/>
      <c r="O209" s="13"/>
      <c r="P209" s="13"/>
    </row>
    <row r="210" spans="1:16" s="12" customFormat="1" ht="12.75" x14ac:dyDescent="0.2">
      <c r="A210" s="11">
        <v>30</v>
      </c>
      <c r="B210" s="35">
        <v>45495</v>
      </c>
      <c r="C210" s="2" t="str">
        <f t="shared" si="352"/>
        <v/>
      </c>
      <c r="D210" s="27"/>
      <c r="E210" s="27"/>
      <c r="F210" s="27"/>
      <c r="G210" s="27"/>
      <c r="H210" s="27"/>
      <c r="I210" s="28" t="str">
        <f t="shared" ref="I210" si="375">IF(H210="","",AVERAGE(H210:H210))</f>
        <v/>
      </c>
      <c r="J210" s="28" t="str">
        <f t="shared" ref="J210" si="376">IF(I210="","",(AVERAGE(H210:H210)))</f>
        <v/>
      </c>
      <c r="K210" s="28" t="str">
        <f>IF(H210="","",AVERAGE($H$7:H210))</f>
        <v/>
      </c>
      <c r="L210" s="13"/>
      <c r="M210" s="13"/>
      <c r="N210" s="13"/>
      <c r="O210" s="13"/>
      <c r="P210" s="13"/>
    </row>
    <row r="211" spans="1:16" s="12" customFormat="1" ht="12.75" x14ac:dyDescent="0.2">
      <c r="A211" s="11">
        <v>30</v>
      </c>
      <c r="B211" s="35">
        <v>45496</v>
      </c>
      <c r="C211" s="2" t="str">
        <f t="shared" si="352"/>
        <v/>
      </c>
      <c r="D211" s="27"/>
      <c r="E211" s="27"/>
      <c r="F211" s="27"/>
      <c r="G211" s="27"/>
      <c r="H211" s="27"/>
      <c r="I211" s="28" t="str">
        <f t="shared" ref="I211" si="377">IF(H211="","",AVERAGE(H210:H211))</f>
        <v/>
      </c>
      <c r="J211" s="28" t="str">
        <f t="shared" ref="J211" si="378">IF(I210="","",(AVERAGE(H210:H211)))</f>
        <v/>
      </c>
      <c r="K211" s="28" t="str">
        <f>IF(H211="","",AVERAGE($H$7:H211))</f>
        <v/>
      </c>
      <c r="L211" s="13"/>
      <c r="M211" s="13"/>
      <c r="N211" s="13"/>
      <c r="O211" s="13"/>
      <c r="P211" s="13"/>
    </row>
    <row r="212" spans="1:16" s="12" customFormat="1" ht="12.75" x14ac:dyDescent="0.2">
      <c r="A212" s="11">
        <v>30</v>
      </c>
      <c r="B212" s="35">
        <v>45497</v>
      </c>
      <c r="C212" s="2" t="str">
        <f t="shared" si="352"/>
        <v/>
      </c>
      <c r="D212" s="27"/>
      <c r="E212" s="27"/>
      <c r="F212" s="27"/>
      <c r="G212" s="27"/>
      <c r="H212" s="27"/>
      <c r="I212" s="28" t="str">
        <f t="shared" ref="I212" si="379">IF(H212="","",AVERAGE(H210:H212))</f>
        <v/>
      </c>
      <c r="J212" s="28" t="str">
        <f t="shared" ref="J212" si="380">IF(I210="","",(AVERAGE(H210:H212)))</f>
        <v/>
      </c>
      <c r="K212" s="28" t="str">
        <f>IF(H212="","",AVERAGE($H$7:H212))</f>
        <v/>
      </c>
      <c r="L212" s="13"/>
      <c r="M212" s="13"/>
      <c r="N212" s="13"/>
      <c r="O212" s="13"/>
      <c r="P212" s="13"/>
    </row>
    <row r="213" spans="1:16" s="12" customFormat="1" ht="12.75" x14ac:dyDescent="0.2">
      <c r="A213" s="11">
        <v>30</v>
      </c>
      <c r="B213" s="35">
        <v>45498</v>
      </c>
      <c r="C213" s="2" t="str">
        <f t="shared" si="352"/>
        <v/>
      </c>
      <c r="D213" s="27"/>
      <c r="E213" s="27"/>
      <c r="F213" s="27"/>
      <c r="G213" s="27"/>
      <c r="H213" s="27"/>
      <c r="I213" s="28" t="str">
        <f t="shared" ref="I213" si="381">IF(H213="","",AVERAGE(H210:H213))</f>
        <v/>
      </c>
      <c r="J213" s="28" t="str">
        <f t="shared" ref="J213" si="382">IF(I210="","",(AVERAGE(H210:H213)))</f>
        <v/>
      </c>
      <c r="K213" s="28" t="str">
        <f>IF(H213="","",AVERAGE($H$7:H213))</f>
        <v/>
      </c>
      <c r="L213" s="13"/>
      <c r="M213" s="13"/>
      <c r="N213" s="13"/>
      <c r="O213" s="13"/>
      <c r="P213" s="13"/>
    </row>
    <row r="214" spans="1:16" s="12" customFormat="1" ht="12.75" x14ac:dyDescent="0.2">
      <c r="A214" s="11">
        <v>30</v>
      </c>
      <c r="B214" s="35">
        <v>45499</v>
      </c>
      <c r="C214" s="2" t="str">
        <f t="shared" si="352"/>
        <v/>
      </c>
      <c r="D214" s="27"/>
      <c r="E214" s="27"/>
      <c r="F214" s="27"/>
      <c r="G214" s="27"/>
      <c r="H214" s="27"/>
      <c r="I214" s="28" t="str">
        <f t="shared" ref="I214" si="383">IF(H214="","",AVERAGE(H210:H214))</f>
        <v/>
      </c>
      <c r="J214" s="28" t="str">
        <f t="shared" ref="J214" si="384">IF(I210="","",(AVERAGE(H210:H214)))</f>
        <v/>
      </c>
      <c r="K214" s="28" t="str">
        <f>IF(H214="","",AVERAGE($H$7:H214))</f>
        <v/>
      </c>
      <c r="L214" s="13"/>
      <c r="M214" s="13"/>
      <c r="N214" s="13"/>
      <c r="O214" s="13"/>
      <c r="P214" s="13"/>
    </row>
    <row r="215" spans="1:16" s="12" customFormat="1" ht="12.75" x14ac:dyDescent="0.2">
      <c r="A215" s="11">
        <v>30</v>
      </c>
      <c r="B215" s="35">
        <v>45500</v>
      </c>
      <c r="C215" s="2" t="str">
        <f t="shared" si="352"/>
        <v/>
      </c>
      <c r="D215" s="27"/>
      <c r="E215" s="27"/>
      <c r="F215" s="27"/>
      <c r="G215" s="27"/>
      <c r="H215" s="27"/>
      <c r="I215" s="28" t="str">
        <f t="shared" ref="I215" si="385">IF(H215="","",AVERAGE(H210:H215))</f>
        <v/>
      </c>
      <c r="J215" s="28" t="str">
        <f t="shared" ref="J215" si="386">IF(I210="","",(AVERAGE(H210:H215)))</f>
        <v/>
      </c>
      <c r="K215" s="28" t="str">
        <f>IF(H215="","",AVERAGE($H$7:H215))</f>
        <v/>
      </c>
      <c r="L215" s="13"/>
      <c r="M215" s="13"/>
      <c r="N215" s="13"/>
      <c r="O215" s="13"/>
      <c r="P215" s="13"/>
    </row>
    <row r="216" spans="1:16" s="12" customFormat="1" ht="12.75" x14ac:dyDescent="0.2">
      <c r="A216" s="11">
        <v>30</v>
      </c>
      <c r="B216" s="35">
        <v>45501</v>
      </c>
      <c r="C216" s="2" t="str">
        <f t="shared" si="352"/>
        <v/>
      </c>
      <c r="D216" s="27"/>
      <c r="E216" s="27"/>
      <c r="F216" s="27"/>
      <c r="G216" s="27"/>
      <c r="H216" s="27"/>
      <c r="I216" s="28" t="str">
        <f t="shared" ref="I216" si="387">IF(H216="","",AVERAGE(H210:H216))</f>
        <v/>
      </c>
      <c r="J216" s="28" t="str">
        <f t="shared" ref="J216" si="388">IF(I210="","",(AVERAGE(H210:H216)))</f>
        <v/>
      </c>
      <c r="K216" s="28" t="str">
        <f>IF(H216="","",AVERAGE($H$7:H216))</f>
        <v/>
      </c>
      <c r="L216" s="13"/>
      <c r="M216" s="13"/>
      <c r="N216" s="13"/>
      <c r="O216" s="13"/>
      <c r="P216" s="13"/>
    </row>
    <row r="217" spans="1:16" s="12" customFormat="1" ht="12.75" x14ac:dyDescent="0.2">
      <c r="A217" s="11">
        <v>31</v>
      </c>
      <c r="B217" s="35">
        <v>45502</v>
      </c>
      <c r="C217" s="2" t="str">
        <f t="shared" si="352"/>
        <v/>
      </c>
      <c r="D217" s="27"/>
      <c r="E217" s="27"/>
      <c r="F217" s="27"/>
      <c r="G217" s="27"/>
      <c r="H217" s="27"/>
      <c r="I217" s="28" t="str">
        <f t="shared" ref="I217" si="389">IF(H217="","",AVERAGE(H217:H217))</f>
        <v/>
      </c>
      <c r="J217" s="28" t="str">
        <f t="shared" ref="J217" si="390">IF(I217="","",(AVERAGE(H217:H217)))</f>
        <v/>
      </c>
      <c r="K217" s="28" t="str">
        <f>IF(H217="","",AVERAGE($H$7:H217))</f>
        <v/>
      </c>
      <c r="L217" s="13"/>
      <c r="M217" s="13"/>
      <c r="N217" s="13"/>
      <c r="O217" s="13"/>
      <c r="P217" s="13"/>
    </row>
    <row r="218" spans="1:16" s="12" customFormat="1" ht="12.75" x14ac:dyDescent="0.2">
      <c r="A218" s="11">
        <v>31</v>
      </c>
      <c r="B218" s="35">
        <v>45503</v>
      </c>
      <c r="C218" s="2" t="str">
        <f t="shared" si="352"/>
        <v/>
      </c>
      <c r="D218" s="27"/>
      <c r="E218" s="27"/>
      <c r="F218" s="27"/>
      <c r="G218" s="27"/>
      <c r="H218" s="27"/>
      <c r="I218" s="28" t="str">
        <f t="shared" ref="I218" si="391">IF(H218="","",AVERAGE(H217:H218))</f>
        <v/>
      </c>
      <c r="J218" s="28" t="str">
        <f t="shared" ref="J218" si="392">IF(I217="","",(AVERAGE(H217:H218)))</f>
        <v/>
      </c>
      <c r="K218" s="28" t="str">
        <f>IF(H218="","",AVERAGE($H$7:H218))</f>
        <v/>
      </c>
      <c r="L218" s="13"/>
      <c r="M218" s="13"/>
      <c r="N218" s="13"/>
      <c r="O218" s="13"/>
      <c r="P218" s="13"/>
    </row>
    <row r="219" spans="1:16" s="12" customFormat="1" ht="12.75" x14ac:dyDescent="0.2">
      <c r="A219" s="11">
        <v>31</v>
      </c>
      <c r="B219" s="35">
        <v>45504</v>
      </c>
      <c r="C219" s="2" t="str">
        <f t="shared" si="352"/>
        <v/>
      </c>
      <c r="D219" s="27"/>
      <c r="E219" s="27"/>
      <c r="F219" s="27"/>
      <c r="G219" s="27"/>
      <c r="H219" s="27"/>
      <c r="I219" s="28" t="str">
        <f t="shared" ref="I219" si="393">IF(H219="","",AVERAGE(H217:H219))</f>
        <v/>
      </c>
      <c r="J219" s="28" t="str">
        <f t="shared" ref="J219" si="394">IF(I217="","",(AVERAGE(H217:H219)))</f>
        <v/>
      </c>
      <c r="K219" s="28" t="str">
        <f>IF(H219="","",AVERAGE($H$7:H219))</f>
        <v/>
      </c>
      <c r="L219" s="13"/>
      <c r="M219" s="13"/>
      <c r="N219" s="13"/>
      <c r="O219" s="13"/>
      <c r="P219" s="13"/>
    </row>
    <row r="220" spans="1:16" s="12" customFormat="1" ht="12.75" x14ac:dyDescent="0.2">
      <c r="A220" s="11">
        <v>31</v>
      </c>
      <c r="B220" s="35">
        <v>45505</v>
      </c>
      <c r="C220" s="2" t="str">
        <f t="shared" si="352"/>
        <v/>
      </c>
      <c r="D220" s="27"/>
      <c r="E220" s="27"/>
      <c r="F220" s="27"/>
      <c r="G220" s="27"/>
      <c r="H220" s="27"/>
      <c r="I220" s="28" t="str">
        <f t="shared" ref="I220" si="395">IF(H220="","",AVERAGE(H217:H220))</f>
        <v/>
      </c>
      <c r="J220" s="28" t="str">
        <f t="shared" ref="J220" si="396">IF(I217="","",(AVERAGE(H217:H220)))</f>
        <v/>
      </c>
      <c r="K220" s="28" t="str">
        <f>IF(H220="","",AVERAGE($H$7:H220))</f>
        <v/>
      </c>
      <c r="L220" s="13"/>
      <c r="M220" s="13"/>
      <c r="N220" s="13"/>
      <c r="O220" s="13"/>
      <c r="P220" s="13"/>
    </row>
    <row r="221" spans="1:16" s="12" customFormat="1" ht="12.75" x14ac:dyDescent="0.2">
      <c r="A221" s="11">
        <v>31</v>
      </c>
      <c r="B221" s="35">
        <v>45506</v>
      </c>
      <c r="C221" s="2" t="str">
        <f t="shared" si="352"/>
        <v/>
      </c>
      <c r="D221" s="27"/>
      <c r="E221" s="27"/>
      <c r="F221" s="27"/>
      <c r="G221" s="27"/>
      <c r="H221" s="27"/>
      <c r="I221" s="28" t="str">
        <f t="shared" ref="I221" si="397">IF(H221="","",AVERAGE(H217:H221))</f>
        <v/>
      </c>
      <c r="J221" s="28" t="str">
        <f t="shared" ref="J221" si="398">IF(I217="","",(AVERAGE(H217:H221)))</f>
        <v/>
      </c>
      <c r="K221" s="28" t="str">
        <f>IF(H221="","",AVERAGE($H$7:H221))</f>
        <v/>
      </c>
      <c r="L221" s="13"/>
      <c r="M221" s="13"/>
      <c r="N221" s="13"/>
      <c r="O221" s="13"/>
      <c r="P221" s="13"/>
    </row>
    <row r="222" spans="1:16" s="12" customFormat="1" ht="12.75" x14ac:dyDescent="0.2">
      <c r="A222" s="11">
        <v>31</v>
      </c>
      <c r="B222" s="35">
        <v>45507</v>
      </c>
      <c r="C222" s="2" t="str">
        <f t="shared" si="352"/>
        <v/>
      </c>
      <c r="D222" s="27"/>
      <c r="E222" s="27"/>
      <c r="F222" s="27"/>
      <c r="G222" s="27"/>
      <c r="H222" s="27"/>
      <c r="I222" s="28" t="str">
        <f t="shared" ref="I222" si="399">IF(H222="","",AVERAGE(H217:H222))</f>
        <v/>
      </c>
      <c r="J222" s="28" t="str">
        <f t="shared" ref="J222" si="400">IF(I217="","",(AVERAGE(H217:H222)))</f>
        <v/>
      </c>
      <c r="K222" s="28" t="str">
        <f>IF(H222="","",AVERAGE($H$7:H222))</f>
        <v/>
      </c>
      <c r="L222" s="13"/>
      <c r="M222" s="13"/>
      <c r="N222" s="13"/>
      <c r="O222" s="13"/>
      <c r="P222" s="13"/>
    </row>
    <row r="223" spans="1:16" s="12" customFormat="1" ht="12.75" x14ac:dyDescent="0.2">
      <c r="A223" s="11">
        <v>31</v>
      </c>
      <c r="B223" s="35">
        <v>45508</v>
      </c>
      <c r="C223" s="2" t="str">
        <f t="shared" si="352"/>
        <v/>
      </c>
      <c r="D223" s="27"/>
      <c r="E223" s="27"/>
      <c r="F223" s="27"/>
      <c r="G223" s="27"/>
      <c r="H223" s="27"/>
      <c r="I223" s="28" t="str">
        <f t="shared" ref="I223" si="401">IF(H223="","",AVERAGE(H217:H223))</f>
        <v/>
      </c>
      <c r="J223" s="28" t="str">
        <f t="shared" ref="J223" si="402">IF(I217="","",(AVERAGE(H217:H223)))</f>
        <v/>
      </c>
      <c r="K223" s="28" t="str">
        <f>IF(H223="","",AVERAGE($H$7:H223))</f>
        <v/>
      </c>
      <c r="L223" s="13"/>
      <c r="M223" s="13"/>
      <c r="N223" s="13"/>
      <c r="O223" s="13"/>
      <c r="P223" s="13"/>
    </row>
    <row r="224" spans="1:16" s="12" customFormat="1" ht="12.75" x14ac:dyDescent="0.2">
      <c r="A224" s="11">
        <v>32</v>
      </c>
      <c r="B224" s="35">
        <v>45509</v>
      </c>
      <c r="C224" s="2" t="str">
        <f t="shared" si="352"/>
        <v/>
      </c>
      <c r="D224" s="27"/>
      <c r="E224" s="27"/>
      <c r="F224" s="27"/>
      <c r="G224" s="27"/>
      <c r="H224" s="27"/>
      <c r="I224" s="28" t="str">
        <f t="shared" ref="I224" si="403">IF(H224="","",AVERAGE(H224:H224))</f>
        <v/>
      </c>
      <c r="J224" s="28" t="str">
        <f t="shared" ref="J224" si="404">IF(I224="","",(AVERAGE(H224:H224)))</f>
        <v/>
      </c>
      <c r="K224" s="28" t="str">
        <f>IF(H224="","",AVERAGE($H$7:H224))</f>
        <v/>
      </c>
      <c r="L224" s="13"/>
      <c r="M224" s="13"/>
      <c r="N224" s="13"/>
      <c r="O224" s="13"/>
      <c r="P224" s="13"/>
    </row>
    <row r="225" spans="1:16" s="12" customFormat="1" ht="12.75" x14ac:dyDescent="0.2">
      <c r="A225" s="11">
        <v>32</v>
      </c>
      <c r="B225" s="35">
        <v>45510</v>
      </c>
      <c r="C225" s="2" t="str">
        <f t="shared" si="352"/>
        <v/>
      </c>
      <c r="D225" s="27"/>
      <c r="E225" s="27"/>
      <c r="F225" s="27"/>
      <c r="G225" s="27"/>
      <c r="H225" s="27"/>
      <c r="I225" s="28" t="str">
        <f t="shared" ref="I225" si="405">IF(H225="","",AVERAGE(H224:H225))</f>
        <v/>
      </c>
      <c r="J225" s="28" t="str">
        <f t="shared" ref="J225" si="406">IF(I224="","",(AVERAGE(H224:H225)))</f>
        <v/>
      </c>
      <c r="K225" s="28" t="str">
        <f>IF(H225="","",AVERAGE($H$7:H225))</f>
        <v/>
      </c>
      <c r="L225" s="13"/>
      <c r="M225" s="13"/>
      <c r="N225" s="13"/>
      <c r="O225" s="13"/>
      <c r="P225" s="13"/>
    </row>
    <row r="226" spans="1:16" s="12" customFormat="1" ht="12.75" x14ac:dyDescent="0.2">
      <c r="A226" s="11">
        <v>32</v>
      </c>
      <c r="B226" s="35">
        <v>45511</v>
      </c>
      <c r="C226" s="2" t="str">
        <f t="shared" si="352"/>
        <v/>
      </c>
      <c r="D226" s="27"/>
      <c r="E226" s="27"/>
      <c r="F226" s="27"/>
      <c r="G226" s="27"/>
      <c r="H226" s="27"/>
      <c r="I226" s="28" t="str">
        <f t="shared" ref="I226" si="407">IF(H226="","",AVERAGE(H224:H226))</f>
        <v/>
      </c>
      <c r="J226" s="28" t="str">
        <f t="shared" ref="J226" si="408">IF(I224="","",(AVERAGE(H224:H226)))</f>
        <v/>
      </c>
      <c r="K226" s="28" t="str">
        <f>IF(H226="","",AVERAGE($H$7:H226))</f>
        <v/>
      </c>
      <c r="L226" s="13"/>
      <c r="M226" s="13"/>
      <c r="N226" s="13"/>
      <c r="O226" s="13"/>
      <c r="P226" s="13"/>
    </row>
    <row r="227" spans="1:16" s="12" customFormat="1" ht="12.75" x14ac:dyDescent="0.2">
      <c r="A227" s="11">
        <v>32</v>
      </c>
      <c r="B227" s="35">
        <v>45512</v>
      </c>
      <c r="C227" s="2" t="str">
        <f t="shared" si="352"/>
        <v/>
      </c>
      <c r="D227" s="27"/>
      <c r="E227" s="27"/>
      <c r="F227" s="27"/>
      <c r="G227" s="27"/>
      <c r="H227" s="27"/>
      <c r="I227" s="28" t="str">
        <f t="shared" ref="I227" si="409">IF(H227="","",AVERAGE(H224:H227))</f>
        <v/>
      </c>
      <c r="J227" s="28" t="str">
        <f t="shared" ref="J227" si="410">IF(I224="","",(AVERAGE(H224:H227)))</f>
        <v/>
      </c>
      <c r="K227" s="28" t="str">
        <f>IF(H227="","",AVERAGE($H$7:H227))</f>
        <v/>
      </c>
      <c r="L227" s="13"/>
      <c r="M227" s="13"/>
      <c r="N227" s="13"/>
      <c r="O227" s="13"/>
      <c r="P227" s="13"/>
    </row>
    <row r="228" spans="1:16" s="12" customFormat="1" ht="12.75" x14ac:dyDescent="0.2">
      <c r="A228" s="11">
        <v>32</v>
      </c>
      <c r="B228" s="35">
        <v>45513</v>
      </c>
      <c r="C228" s="2" t="str">
        <f t="shared" si="352"/>
        <v/>
      </c>
      <c r="D228" s="27"/>
      <c r="E228" s="27"/>
      <c r="F228" s="27"/>
      <c r="G228" s="27"/>
      <c r="H228" s="27"/>
      <c r="I228" s="28" t="str">
        <f t="shared" ref="I228" si="411">IF(H228="","",AVERAGE(H224:H228))</f>
        <v/>
      </c>
      <c r="J228" s="28" t="str">
        <f t="shared" ref="J228" si="412">IF(I224="","",(AVERAGE(H224:H228)))</f>
        <v/>
      </c>
      <c r="K228" s="28" t="str">
        <f>IF(H228="","",AVERAGE($H$7:H228))</f>
        <v/>
      </c>
      <c r="L228" s="13"/>
      <c r="M228" s="13"/>
      <c r="N228" s="13"/>
      <c r="O228" s="13"/>
      <c r="P228" s="13"/>
    </row>
    <row r="229" spans="1:16" s="12" customFormat="1" ht="12.75" x14ac:dyDescent="0.2">
      <c r="A229" s="11">
        <v>32</v>
      </c>
      <c r="B229" s="35">
        <v>45514</v>
      </c>
      <c r="C229" s="2" t="str">
        <f t="shared" si="352"/>
        <v/>
      </c>
      <c r="D229" s="27"/>
      <c r="E229" s="27"/>
      <c r="F229" s="27"/>
      <c r="G229" s="27"/>
      <c r="H229" s="27"/>
      <c r="I229" s="28" t="str">
        <f t="shared" ref="I229" si="413">IF(H229="","",AVERAGE(H224:H229))</f>
        <v/>
      </c>
      <c r="J229" s="28" t="str">
        <f t="shared" ref="J229" si="414">IF(I224="","",(AVERAGE(H224:H229)))</f>
        <v/>
      </c>
      <c r="K229" s="28" t="str">
        <f>IF(H229="","",AVERAGE($H$7:H229))</f>
        <v/>
      </c>
      <c r="L229" s="13"/>
      <c r="M229" s="13"/>
      <c r="N229" s="13"/>
      <c r="O229" s="13"/>
      <c r="P229" s="13"/>
    </row>
    <row r="230" spans="1:16" s="12" customFormat="1" ht="12.75" x14ac:dyDescent="0.2">
      <c r="A230" s="11">
        <v>32</v>
      </c>
      <c r="B230" s="35">
        <v>45515</v>
      </c>
      <c r="C230" s="2" t="str">
        <f t="shared" si="352"/>
        <v/>
      </c>
      <c r="D230" s="27"/>
      <c r="E230" s="27"/>
      <c r="F230" s="27"/>
      <c r="G230" s="27"/>
      <c r="H230" s="27"/>
      <c r="I230" s="28" t="str">
        <f t="shared" ref="I230" si="415">IF(H230="","",AVERAGE(H224:H230))</f>
        <v/>
      </c>
      <c r="J230" s="28" t="str">
        <f t="shared" ref="J230" si="416">IF(I224="","",(AVERAGE(H224:H230)))</f>
        <v/>
      </c>
      <c r="K230" s="28" t="str">
        <f>IF(H230="","",AVERAGE($H$7:H230))</f>
        <v/>
      </c>
      <c r="L230" s="13"/>
      <c r="M230" s="13"/>
      <c r="N230" s="13"/>
      <c r="O230" s="13"/>
      <c r="P230" s="13"/>
    </row>
    <row r="231" spans="1:16" s="12" customFormat="1" ht="12.75" x14ac:dyDescent="0.2">
      <c r="A231" s="11">
        <v>33</v>
      </c>
      <c r="B231" s="35">
        <v>45516</v>
      </c>
      <c r="C231" s="2" t="str">
        <f t="shared" si="352"/>
        <v/>
      </c>
      <c r="D231" s="27"/>
      <c r="E231" s="27"/>
      <c r="F231" s="27"/>
      <c r="G231" s="27"/>
      <c r="H231" s="27"/>
      <c r="I231" s="28" t="str">
        <f t="shared" ref="I231" si="417">IF(H231="","",AVERAGE(H231:H231))</f>
        <v/>
      </c>
      <c r="J231" s="28" t="str">
        <f t="shared" ref="J231" si="418">IF(I231="","",(AVERAGE(H231:H231)))</f>
        <v/>
      </c>
      <c r="K231" s="28" t="str">
        <f>IF(H231="","",AVERAGE($H$7:H231))</f>
        <v/>
      </c>
      <c r="L231" s="13"/>
      <c r="M231" s="13"/>
      <c r="N231" s="13"/>
      <c r="O231" s="13"/>
      <c r="P231" s="13"/>
    </row>
    <row r="232" spans="1:16" s="12" customFormat="1" ht="12.75" x14ac:dyDescent="0.2">
      <c r="A232" s="11">
        <v>33</v>
      </c>
      <c r="B232" s="35">
        <v>45517</v>
      </c>
      <c r="C232" s="2" t="str">
        <f t="shared" si="352"/>
        <v/>
      </c>
      <c r="D232" s="27"/>
      <c r="E232" s="27"/>
      <c r="F232" s="27"/>
      <c r="G232" s="27"/>
      <c r="H232" s="27"/>
      <c r="I232" s="28" t="str">
        <f t="shared" ref="I232" si="419">IF(H232="","",AVERAGE(H231:H232))</f>
        <v/>
      </c>
      <c r="J232" s="28" t="str">
        <f t="shared" ref="J232" si="420">IF(I231="","",(AVERAGE(H231:H232)))</f>
        <v/>
      </c>
      <c r="K232" s="28" t="str">
        <f>IF(H232="","",AVERAGE($H$7:H232))</f>
        <v/>
      </c>
      <c r="L232" s="13"/>
      <c r="M232" s="13"/>
      <c r="N232" s="13"/>
      <c r="O232" s="13"/>
      <c r="P232" s="13"/>
    </row>
    <row r="233" spans="1:16" s="12" customFormat="1" ht="12.75" x14ac:dyDescent="0.2">
      <c r="A233" s="11">
        <v>33</v>
      </c>
      <c r="B233" s="35">
        <v>45518</v>
      </c>
      <c r="C233" s="2" t="str">
        <f t="shared" si="352"/>
        <v/>
      </c>
      <c r="D233" s="27"/>
      <c r="E233" s="27"/>
      <c r="F233" s="27"/>
      <c r="G233" s="27"/>
      <c r="H233" s="27"/>
      <c r="I233" s="28" t="str">
        <f t="shared" ref="I233" si="421">IF(H233="","",AVERAGE(H231:H233))</f>
        <v/>
      </c>
      <c r="J233" s="28" t="str">
        <f t="shared" ref="J233" si="422">IF(I231="","",(AVERAGE(H231:H233)))</f>
        <v/>
      </c>
      <c r="K233" s="28" t="str">
        <f>IF(H233="","",AVERAGE($H$7:H233))</f>
        <v/>
      </c>
      <c r="L233" s="13"/>
      <c r="M233" s="13"/>
      <c r="N233" s="13"/>
      <c r="O233" s="13"/>
      <c r="P233" s="13"/>
    </row>
    <row r="234" spans="1:16" s="12" customFormat="1" ht="12.75" x14ac:dyDescent="0.2">
      <c r="A234" s="11">
        <v>33</v>
      </c>
      <c r="B234" s="35">
        <v>45519</v>
      </c>
      <c r="C234" s="2" t="str">
        <f t="shared" si="352"/>
        <v/>
      </c>
      <c r="D234" s="27"/>
      <c r="E234" s="27"/>
      <c r="F234" s="27"/>
      <c r="G234" s="27"/>
      <c r="H234" s="27"/>
      <c r="I234" s="28" t="str">
        <f t="shared" ref="I234" si="423">IF(H234="","",AVERAGE(H231:H234))</f>
        <v/>
      </c>
      <c r="J234" s="28" t="str">
        <f t="shared" ref="J234" si="424">IF(I231="","",(AVERAGE(H231:H234)))</f>
        <v/>
      </c>
      <c r="K234" s="28" t="str">
        <f>IF(H234="","",AVERAGE($H$7:H234))</f>
        <v/>
      </c>
      <c r="L234" s="13"/>
      <c r="M234" s="13"/>
      <c r="N234" s="13"/>
      <c r="O234" s="13"/>
      <c r="P234" s="13"/>
    </row>
    <row r="235" spans="1:16" s="12" customFormat="1" ht="12.75" x14ac:dyDescent="0.2">
      <c r="A235" s="11">
        <v>33</v>
      </c>
      <c r="B235" s="35">
        <v>45520</v>
      </c>
      <c r="C235" s="2" t="str">
        <f t="shared" si="352"/>
        <v/>
      </c>
      <c r="D235" s="27"/>
      <c r="E235" s="27"/>
      <c r="F235" s="27"/>
      <c r="G235" s="27"/>
      <c r="H235" s="27"/>
      <c r="I235" s="28" t="str">
        <f t="shared" ref="I235" si="425">IF(H235="","",AVERAGE(H231:H235))</f>
        <v/>
      </c>
      <c r="J235" s="28" t="str">
        <f t="shared" ref="J235" si="426">IF(I231="","",(AVERAGE(H231:H235)))</f>
        <v/>
      </c>
      <c r="K235" s="28" t="str">
        <f>IF(H235="","",AVERAGE($H$7:H235))</f>
        <v/>
      </c>
      <c r="L235" s="13"/>
      <c r="M235" s="13"/>
      <c r="N235" s="13"/>
      <c r="O235" s="13"/>
      <c r="P235" s="13"/>
    </row>
    <row r="236" spans="1:16" s="12" customFormat="1" ht="12.75" x14ac:dyDescent="0.2">
      <c r="A236" s="11">
        <v>33</v>
      </c>
      <c r="B236" s="35">
        <v>45521</v>
      </c>
      <c r="C236" s="2" t="str">
        <f t="shared" si="352"/>
        <v/>
      </c>
      <c r="D236" s="27"/>
      <c r="E236" s="27"/>
      <c r="F236" s="27"/>
      <c r="G236" s="27"/>
      <c r="H236" s="27"/>
      <c r="I236" s="28" t="str">
        <f t="shared" ref="I236" si="427">IF(H236="","",AVERAGE(H231:H236))</f>
        <v/>
      </c>
      <c r="J236" s="28" t="str">
        <f t="shared" ref="J236" si="428">IF(I231="","",(AVERAGE(H231:H236)))</f>
        <v/>
      </c>
      <c r="K236" s="28" t="str">
        <f>IF(H236="","",AVERAGE($H$7:H236))</f>
        <v/>
      </c>
      <c r="L236" s="13"/>
      <c r="M236" s="13"/>
      <c r="N236" s="13"/>
      <c r="O236" s="13"/>
      <c r="P236" s="13"/>
    </row>
    <row r="237" spans="1:16" s="12" customFormat="1" ht="12.75" x14ac:dyDescent="0.2">
      <c r="A237" s="11">
        <v>33</v>
      </c>
      <c r="B237" s="35">
        <v>45522</v>
      </c>
      <c r="C237" s="2" t="str">
        <f t="shared" si="352"/>
        <v/>
      </c>
      <c r="D237" s="27"/>
      <c r="E237" s="27"/>
      <c r="F237" s="27"/>
      <c r="G237" s="27"/>
      <c r="H237" s="27"/>
      <c r="I237" s="28" t="str">
        <f t="shared" ref="I237" si="429">IF(H237="","",AVERAGE(H231:H237))</f>
        <v/>
      </c>
      <c r="J237" s="28" t="str">
        <f t="shared" ref="J237" si="430">IF(I231="","",(AVERAGE(H231:H237)))</f>
        <v/>
      </c>
      <c r="K237" s="28" t="str">
        <f>IF(H237="","",AVERAGE($H$7:H237))</f>
        <v/>
      </c>
      <c r="L237" s="13"/>
      <c r="M237" s="13"/>
      <c r="N237" s="13"/>
      <c r="O237" s="13"/>
      <c r="P237" s="13"/>
    </row>
    <row r="238" spans="1:16" s="12" customFormat="1" ht="12.75" x14ac:dyDescent="0.2">
      <c r="A238" s="11">
        <v>34</v>
      </c>
      <c r="B238" s="35">
        <v>45523</v>
      </c>
      <c r="C238" s="2" t="str">
        <f t="shared" si="352"/>
        <v/>
      </c>
      <c r="D238" s="27"/>
      <c r="E238" s="27"/>
      <c r="F238" s="27"/>
      <c r="G238" s="27"/>
      <c r="H238" s="27"/>
      <c r="I238" s="28" t="str">
        <f t="shared" ref="I238" si="431">IF(H238="","",AVERAGE(H238:H238))</f>
        <v/>
      </c>
      <c r="J238" s="28" t="str">
        <f t="shared" ref="J238" si="432">IF(I238="","",(AVERAGE(H238:H238)))</f>
        <v/>
      </c>
      <c r="K238" s="28" t="str">
        <f>IF(H238="","",AVERAGE($H$7:H238))</f>
        <v/>
      </c>
      <c r="L238" s="13"/>
      <c r="M238" s="13"/>
      <c r="N238" s="13"/>
      <c r="O238" s="13"/>
      <c r="P238" s="13"/>
    </row>
    <row r="239" spans="1:16" s="12" customFormat="1" ht="12.75" x14ac:dyDescent="0.2">
      <c r="A239" s="11">
        <v>34</v>
      </c>
      <c r="B239" s="35">
        <v>45524</v>
      </c>
      <c r="C239" s="2" t="str">
        <f t="shared" si="352"/>
        <v/>
      </c>
      <c r="D239" s="27"/>
      <c r="E239" s="27"/>
      <c r="F239" s="27"/>
      <c r="G239" s="27"/>
      <c r="H239" s="27"/>
      <c r="I239" s="28" t="str">
        <f t="shared" ref="I239" si="433">IF(H239="","",AVERAGE(H238:H239))</f>
        <v/>
      </c>
      <c r="J239" s="28" t="str">
        <f t="shared" ref="J239" si="434">IF(I238="","",(AVERAGE(H238:H239)))</f>
        <v/>
      </c>
      <c r="K239" s="28" t="str">
        <f>IF(H239="","",AVERAGE($H$7:H239))</f>
        <v/>
      </c>
      <c r="L239" s="13"/>
      <c r="M239" s="13"/>
      <c r="N239" s="13"/>
      <c r="O239" s="13"/>
      <c r="P239" s="13"/>
    </row>
    <row r="240" spans="1:16" s="12" customFormat="1" ht="12.75" x14ac:dyDescent="0.2">
      <c r="A240" s="11">
        <v>34</v>
      </c>
      <c r="B240" s="35">
        <v>45525</v>
      </c>
      <c r="C240" s="2" t="str">
        <f t="shared" si="352"/>
        <v/>
      </c>
      <c r="D240" s="27"/>
      <c r="E240" s="27"/>
      <c r="F240" s="27"/>
      <c r="G240" s="27"/>
      <c r="H240" s="27"/>
      <c r="I240" s="28" t="str">
        <f t="shared" ref="I240" si="435">IF(H240="","",AVERAGE(H238:H240))</f>
        <v/>
      </c>
      <c r="J240" s="28" t="str">
        <f t="shared" ref="J240" si="436">IF(I238="","",(AVERAGE(H238:H240)))</f>
        <v/>
      </c>
      <c r="K240" s="28" t="str">
        <f>IF(H240="","",AVERAGE($H$7:H240))</f>
        <v/>
      </c>
      <c r="L240" s="13"/>
      <c r="M240" s="13"/>
      <c r="N240" s="13"/>
      <c r="O240" s="13"/>
      <c r="P240" s="13"/>
    </row>
    <row r="241" spans="1:16" s="12" customFormat="1" ht="12.75" x14ac:dyDescent="0.2">
      <c r="A241" s="11">
        <v>34</v>
      </c>
      <c r="B241" s="35">
        <v>45526</v>
      </c>
      <c r="C241" s="2" t="str">
        <f t="shared" si="352"/>
        <v/>
      </c>
      <c r="D241" s="27"/>
      <c r="E241" s="27"/>
      <c r="F241" s="27"/>
      <c r="G241" s="27"/>
      <c r="H241" s="27"/>
      <c r="I241" s="28" t="str">
        <f t="shared" ref="I241" si="437">IF(H241="","",AVERAGE(H238:H241))</f>
        <v/>
      </c>
      <c r="J241" s="28" t="str">
        <f t="shared" ref="J241" si="438">IF(I238="","",(AVERAGE(H238:H241)))</f>
        <v/>
      </c>
      <c r="K241" s="28" t="str">
        <f>IF(H241="","",AVERAGE($H$7:H241))</f>
        <v/>
      </c>
      <c r="L241" s="13"/>
      <c r="M241" s="13"/>
      <c r="N241" s="13"/>
      <c r="O241" s="13"/>
      <c r="P241" s="13"/>
    </row>
    <row r="242" spans="1:16" s="12" customFormat="1" ht="12.75" x14ac:dyDescent="0.2">
      <c r="A242" s="11">
        <v>34</v>
      </c>
      <c r="B242" s="35">
        <v>45527</v>
      </c>
      <c r="C242" s="2" t="str">
        <f t="shared" si="352"/>
        <v/>
      </c>
      <c r="D242" s="27"/>
      <c r="E242" s="27"/>
      <c r="F242" s="27"/>
      <c r="G242" s="27"/>
      <c r="H242" s="27"/>
      <c r="I242" s="28" t="str">
        <f t="shared" ref="I242" si="439">IF(H242="","",AVERAGE(H238:H242))</f>
        <v/>
      </c>
      <c r="J242" s="28" t="str">
        <f t="shared" ref="J242" si="440">IF(I238="","",(AVERAGE(H238:H242)))</f>
        <v/>
      </c>
      <c r="K242" s="28" t="str">
        <f>IF(H242="","",AVERAGE($H$7:H242))</f>
        <v/>
      </c>
      <c r="L242" s="13"/>
      <c r="M242" s="13"/>
      <c r="N242" s="13"/>
      <c r="O242" s="13"/>
      <c r="P242" s="13"/>
    </row>
    <row r="243" spans="1:16" s="12" customFormat="1" ht="12.75" x14ac:dyDescent="0.2">
      <c r="A243" s="11">
        <v>34</v>
      </c>
      <c r="B243" s="35">
        <v>45528</v>
      </c>
      <c r="C243" s="2" t="str">
        <f t="shared" si="352"/>
        <v/>
      </c>
      <c r="D243" s="27"/>
      <c r="E243" s="27"/>
      <c r="F243" s="27"/>
      <c r="G243" s="27"/>
      <c r="H243" s="27"/>
      <c r="I243" s="28" t="str">
        <f t="shared" ref="I243" si="441">IF(H243="","",AVERAGE(H238:H243))</f>
        <v/>
      </c>
      <c r="J243" s="28" t="str">
        <f t="shared" ref="J243" si="442">IF(I238="","",(AVERAGE(H238:H243)))</f>
        <v/>
      </c>
      <c r="K243" s="28" t="str">
        <f>IF(H243="","",AVERAGE($H$7:H243))</f>
        <v/>
      </c>
      <c r="L243" s="13"/>
      <c r="M243" s="13"/>
      <c r="N243" s="13"/>
      <c r="O243" s="13"/>
      <c r="P243" s="13"/>
    </row>
    <row r="244" spans="1:16" s="12" customFormat="1" ht="12.75" x14ac:dyDescent="0.2">
      <c r="A244" s="11">
        <v>34</v>
      </c>
      <c r="B244" s="35">
        <v>45529</v>
      </c>
      <c r="C244" s="2" t="str">
        <f t="shared" si="352"/>
        <v/>
      </c>
      <c r="D244" s="27"/>
      <c r="E244" s="27"/>
      <c r="F244" s="27"/>
      <c r="G244" s="27"/>
      <c r="H244" s="27"/>
      <c r="I244" s="28" t="str">
        <f t="shared" ref="I244" si="443">IF(H244="","",AVERAGE(H238:H244))</f>
        <v/>
      </c>
      <c r="J244" s="28" t="str">
        <f t="shared" ref="J244" si="444">IF(I238="","",(AVERAGE(H238:H244)))</f>
        <v/>
      </c>
      <c r="K244" s="28" t="str">
        <f>IF(H244="","",AVERAGE($H$7:H244))</f>
        <v/>
      </c>
      <c r="L244" s="13"/>
      <c r="M244" s="13"/>
      <c r="N244" s="13"/>
      <c r="O244" s="13"/>
      <c r="P244" s="13"/>
    </row>
    <row r="245" spans="1:16" s="12" customFormat="1" ht="12.75" x14ac:dyDescent="0.2">
      <c r="A245" s="11">
        <v>35</v>
      </c>
      <c r="B245" s="35">
        <v>45530</v>
      </c>
      <c r="C245" s="2" t="str">
        <f t="shared" si="352"/>
        <v/>
      </c>
      <c r="D245" s="27"/>
      <c r="E245" s="27"/>
      <c r="F245" s="27"/>
      <c r="G245" s="27"/>
      <c r="H245" s="27"/>
      <c r="I245" s="28" t="str">
        <f t="shared" ref="I245" si="445">IF(H245="","",AVERAGE(H245:H245))</f>
        <v/>
      </c>
      <c r="J245" s="28" t="str">
        <f t="shared" ref="J245" si="446">IF(I245="","",(AVERAGE(H245:H245)))</f>
        <v/>
      </c>
      <c r="K245" s="28" t="str">
        <f>IF(H245="","",AVERAGE($H$7:H245))</f>
        <v/>
      </c>
      <c r="L245" s="13"/>
      <c r="M245" s="13"/>
      <c r="N245" s="13"/>
      <c r="O245" s="13"/>
      <c r="P245" s="13"/>
    </row>
    <row r="246" spans="1:16" s="12" customFormat="1" ht="12.75" x14ac:dyDescent="0.2">
      <c r="A246" s="11">
        <v>35</v>
      </c>
      <c r="B246" s="35">
        <v>45531</v>
      </c>
      <c r="C246" s="2" t="str">
        <f t="shared" si="352"/>
        <v/>
      </c>
      <c r="D246" s="27"/>
      <c r="E246" s="27"/>
      <c r="F246" s="27"/>
      <c r="G246" s="27"/>
      <c r="H246" s="27"/>
      <c r="I246" s="28" t="str">
        <f t="shared" ref="I246" si="447">IF(H246="","",AVERAGE(H245:H246))</f>
        <v/>
      </c>
      <c r="J246" s="28" t="str">
        <f t="shared" ref="J246" si="448">IF(I245="","",(AVERAGE(H245:H246)))</f>
        <v/>
      </c>
      <c r="K246" s="28" t="str">
        <f>IF(H246="","",AVERAGE($H$7:H246))</f>
        <v/>
      </c>
      <c r="L246" s="13"/>
      <c r="M246" s="13"/>
      <c r="N246" s="13"/>
      <c r="O246" s="13"/>
      <c r="P246" s="13"/>
    </row>
    <row r="247" spans="1:16" s="12" customFormat="1" ht="12.75" x14ac:dyDescent="0.2">
      <c r="A247" s="11">
        <v>35</v>
      </c>
      <c r="B247" s="35">
        <v>45532</v>
      </c>
      <c r="C247" s="2" t="str">
        <f t="shared" si="352"/>
        <v/>
      </c>
      <c r="D247" s="27"/>
      <c r="E247" s="27"/>
      <c r="F247" s="27"/>
      <c r="G247" s="27"/>
      <c r="H247" s="27"/>
      <c r="I247" s="28" t="str">
        <f t="shared" ref="I247" si="449">IF(H247="","",AVERAGE(H245:H247))</f>
        <v/>
      </c>
      <c r="J247" s="28" t="str">
        <f t="shared" ref="J247" si="450">IF(I245="","",(AVERAGE(H245:H247)))</f>
        <v/>
      </c>
      <c r="K247" s="28" t="str">
        <f>IF(H247="","",AVERAGE($H$7:H247))</f>
        <v/>
      </c>
      <c r="L247" s="13"/>
      <c r="M247" s="13"/>
      <c r="N247" s="13"/>
      <c r="O247" s="13"/>
      <c r="P247" s="13"/>
    </row>
    <row r="248" spans="1:16" s="12" customFormat="1" ht="12.75" x14ac:dyDescent="0.2">
      <c r="A248" s="11">
        <v>35</v>
      </c>
      <c r="B248" s="35">
        <v>45533</v>
      </c>
      <c r="C248" s="2" t="str">
        <f t="shared" si="352"/>
        <v/>
      </c>
      <c r="D248" s="27"/>
      <c r="E248" s="27"/>
      <c r="F248" s="27"/>
      <c r="G248" s="27"/>
      <c r="H248" s="27"/>
      <c r="I248" s="28" t="str">
        <f t="shared" ref="I248" si="451">IF(H248="","",AVERAGE(H245:H248))</f>
        <v/>
      </c>
      <c r="J248" s="28" t="str">
        <f t="shared" ref="J248" si="452">IF(I245="","",(AVERAGE(H245:H248)))</f>
        <v/>
      </c>
      <c r="K248" s="28" t="str">
        <f>IF(H248="","",AVERAGE($H$7:H248))</f>
        <v/>
      </c>
      <c r="L248" s="13"/>
      <c r="M248" s="13"/>
      <c r="N248" s="13"/>
      <c r="O248" s="13"/>
      <c r="P248" s="13"/>
    </row>
    <row r="249" spans="1:16" s="12" customFormat="1" ht="12.75" x14ac:dyDescent="0.2">
      <c r="A249" s="11">
        <v>35</v>
      </c>
      <c r="B249" s="35">
        <v>45534</v>
      </c>
      <c r="C249" s="2" t="str">
        <f t="shared" si="352"/>
        <v/>
      </c>
      <c r="D249" s="27"/>
      <c r="E249" s="27"/>
      <c r="F249" s="27"/>
      <c r="G249" s="27"/>
      <c r="H249" s="27"/>
      <c r="I249" s="28" t="str">
        <f t="shared" ref="I249" si="453">IF(H249="","",AVERAGE(H245:H249))</f>
        <v/>
      </c>
      <c r="J249" s="28" t="str">
        <f t="shared" ref="J249" si="454">IF(I245="","",(AVERAGE(H245:H249)))</f>
        <v/>
      </c>
      <c r="K249" s="28" t="str">
        <f>IF(H249="","",AVERAGE($H$7:H249))</f>
        <v/>
      </c>
      <c r="L249" s="13"/>
      <c r="M249" s="13"/>
      <c r="N249" s="13"/>
      <c r="O249" s="13"/>
      <c r="P249" s="13"/>
    </row>
    <row r="250" spans="1:16" s="12" customFormat="1" ht="12.75" x14ac:dyDescent="0.2">
      <c r="A250" s="11">
        <v>35</v>
      </c>
      <c r="B250" s="35">
        <v>45535</v>
      </c>
      <c r="C250" s="2" t="str">
        <f t="shared" si="352"/>
        <v/>
      </c>
      <c r="D250" s="27"/>
      <c r="E250" s="27"/>
      <c r="F250" s="27"/>
      <c r="G250" s="27"/>
      <c r="H250" s="27"/>
      <c r="I250" s="28" t="str">
        <f t="shared" ref="I250" si="455">IF(H250="","",AVERAGE(H245:H250))</f>
        <v/>
      </c>
      <c r="J250" s="28" t="str">
        <f t="shared" ref="J250" si="456">IF(I245="","",(AVERAGE(H245:H250)))</f>
        <v/>
      </c>
      <c r="K250" s="28" t="str">
        <f>IF(H250="","",AVERAGE($H$7:H250))</f>
        <v/>
      </c>
      <c r="L250" s="13"/>
      <c r="M250" s="13"/>
      <c r="N250" s="13"/>
      <c r="O250" s="13"/>
      <c r="P250" s="13"/>
    </row>
    <row r="251" spans="1:16" s="12" customFormat="1" ht="12.75" x14ac:dyDescent="0.2">
      <c r="A251" s="11">
        <v>35</v>
      </c>
      <c r="B251" s="35">
        <v>45536</v>
      </c>
      <c r="C251" s="2" t="str">
        <f t="shared" si="352"/>
        <v/>
      </c>
      <c r="D251" s="27"/>
      <c r="E251" s="27"/>
      <c r="F251" s="27"/>
      <c r="G251" s="27"/>
      <c r="H251" s="27"/>
      <c r="I251" s="28" t="str">
        <f t="shared" ref="I251" si="457">IF(H251="","",AVERAGE(H245:H251))</f>
        <v/>
      </c>
      <c r="J251" s="28" t="str">
        <f t="shared" ref="J251" si="458">IF(I245="","",(AVERAGE(H245:H251)))</f>
        <v/>
      </c>
      <c r="K251" s="28" t="str">
        <f>IF(H251="","",AVERAGE($H$7:H251))</f>
        <v/>
      </c>
      <c r="L251" s="13"/>
      <c r="M251" s="13"/>
      <c r="N251" s="13"/>
      <c r="O251" s="13"/>
      <c r="P251" s="13"/>
    </row>
    <row r="252" spans="1:16" s="12" customFormat="1" ht="12.75" x14ac:dyDescent="0.2">
      <c r="A252" s="11">
        <v>36</v>
      </c>
      <c r="B252" s="35">
        <v>45537</v>
      </c>
      <c r="C252" s="2" t="str">
        <f t="shared" si="352"/>
        <v/>
      </c>
      <c r="D252" s="27"/>
      <c r="E252" s="27"/>
      <c r="F252" s="27"/>
      <c r="G252" s="27"/>
      <c r="H252" s="27"/>
      <c r="I252" s="28" t="str">
        <f t="shared" ref="I252" si="459">IF(H252="","",AVERAGE(H252:H252))</f>
        <v/>
      </c>
      <c r="J252" s="28" t="str">
        <f t="shared" ref="J252" si="460">IF(I252="","",(AVERAGE(H252:H252)))</f>
        <v/>
      </c>
      <c r="K252" s="28" t="str">
        <f>IF(H252="","",AVERAGE($H$7:H252))</f>
        <v/>
      </c>
      <c r="L252" s="13"/>
      <c r="M252" s="13"/>
      <c r="N252" s="13"/>
      <c r="O252" s="13"/>
      <c r="P252" s="13"/>
    </row>
    <row r="253" spans="1:16" s="12" customFormat="1" ht="12.75" x14ac:dyDescent="0.2">
      <c r="A253" s="11">
        <v>36</v>
      </c>
      <c r="B253" s="35">
        <v>45538</v>
      </c>
      <c r="C253" s="2" t="str">
        <f t="shared" si="352"/>
        <v/>
      </c>
      <c r="D253" s="27"/>
      <c r="E253" s="27"/>
      <c r="F253" s="27"/>
      <c r="G253" s="27"/>
      <c r="H253" s="27"/>
      <c r="I253" s="28" t="str">
        <f t="shared" ref="I253" si="461">IF(H253="","",AVERAGE(H252:H253))</f>
        <v/>
      </c>
      <c r="J253" s="28" t="str">
        <f t="shared" ref="J253" si="462">IF(I252="","",(AVERAGE(H252:H253)))</f>
        <v/>
      </c>
      <c r="K253" s="28" t="str">
        <f>IF(H253="","",AVERAGE($H$7:H253))</f>
        <v/>
      </c>
      <c r="L253" s="13"/>
      <c r="M253" s="13"/>
      <c r="N253" s="13"/>
      <c r="O253" s="13"/>
      <c r="P253" s="13"/>
    </row>
    <row r="254" spans="1:16" s="12" customFormat="1" ht="12.75" x14ac:dyDescent="0.2">
      <c r="A254" s="11">
        <v>36</v>
      </c>
      <c r="B254" s="35">
        <v>45539</v>
      </c>
      <c r="C254" s="2" t="str">
        <f t="shared" si="352"/>
        <v/>
      </c>
      <c r="D254" s="27"/>
      <c r="E254" s="27"/>
      <c r="F254" s="27"/>
      <c r="G254" s="27"/>
      <c r="H254" s="27"/>
      <c r="I254" s="28" t="str">
        <f t="shared" ref="I254" si="463">IF(H254="","",AVERAGE(H252:H254))</f>
        <v/>
      </c>
      <c r="J254" s="28" t="str">
        <f t="shared" ref="J254" si="464">IF(I252="","",(AVERAGE(H252:H254)))</f>
        <v/>
      </c>
      <c r="K254" s="28" t="str">
        <f>IF(H254="","",AVERAGE($H$7:H254))</f>
        <v/>
      </c>
      <c r="L254" s="13"/>
      <c r="M254" s="13"/>
      <c r="N254" s="13"/>
      <c r="O254" s="13"/>
      <c r="P254" s="13"/>
    </row>
    <row r="255" spans="1:16" s="12" customFormat="1" ht="12.75" x14ac:dyDescent="0.2">
      <c r="A255" s="11">
        <v>36</v>
      </c>
      <c r="B255" s="35">
        <v>45540</v>
      </c>
      <c r="C255" s="2" t="str">
        <f t="shared" si="352"/>
        <v/>
      </c>
      <c r="D255" s="27"/>
      <c r="E255" s="27"/>
      <c r="F255" s="27"/>
      <c r="G255" s="27"/>
      <c r="H255" s="27"/>
      <c r="I255" s="28" t="str">
        <f t="shared" ref="I255" si="465">IF(H255="","",AVERAGE(H252:H255))</f>
        <v/>
      </c>
      <c r="J255" s="28" t="str">
        <f t="shared" ref="J255" si="466">IF(I252="","",(AVERAGE(H252:H255)))</f>
        <v/>
      </c>
      <c r="K255" s="28" t="str">
        <f>IF(H255="","",AVERAGE($H$7:H255))</f>
        <v/>
      </c>
      <c r="L255" s="13"/>
      <c r="M255" s="13"/>
      <c r="N255" s="13"/>
      <c r="O255" s="13"/>
      <c r="P255" s="13"/>
    </row>
    <row r="256" spans="1:16" s="12" customFormat="1" ht="12.75" x14ac:dyDescent="0.2">
      <c r="A256" s="11">
        <v>36</v>
      </c>
      <c r="B256" s="35">
        <v>45541</v>
      </c>
      <c r="C256" s="2" t="str">
        <f t="shared" si="352"/>
        <v/>
      </c>
      <c r="D256" s="27"/>
      <c r="E256" s="27"/>
      <c r="F256" s="27"/>
      <c r="G256" s="27"/>
      <c r="H256" s="27"/>
      <c r="I256" s="28" t="str">
        <f t="shared" ref="I256" si="467">IF(H256="","",AVERAGE(H252:H256))</f>
        <v/>
      </c>
      <c r="J256" s="28" t="str">
        <f t="shared" ref="J256" si="468">IF(I252="","",(AVERAGE(H252:H256)))</f>
        <v/>
      </c>
      <c r="K256" s="28" t="str">
        <f>IF(H256="","",AVERAGE($H$7:H256))</f>
        <v/>
      </c>
      <c r="L256" s="13"/>
      <c r="M256" s="13"/>
      <c r="N256" s="13"/>
      <c r="O256" s="13"/>
      <c r="P256" s="13"/>
    </row>
    <row r="257" spans="1:16" s="12" customFormat="1" ht="12.75" x14ac:dyDescent="0.2">
      <c r="A257" s="11">
        <v>36</v>
      </c>
      <c r="B257" s="35">
        <v>45542</v>
      </c>
      <c r="C257" s="2" t="str">
        <f t="shared" si="352"/>
        <v/>
      </c>
      <c r="D257" s="27"/>
      <c r="E257" s="27"/>
      <c r="F257" s="27"/>
      <c r="G257" s="27"/>
      <c r="H257" s="27"/>
      <c r="I257" s="28" t="str">
        <f t="shared" ref="I257" si="469">IF(H257="","",AVERAGE(H252:H257))</f>
        <v/>
      </c>
      <c r="J257" s="28" t="str">
        <f t="shared" ref="J257" si="470">IF(I252="","",(AVERAGE(H252:H257)))</f>
        <v/>
      </c>
      <c r="K257" s="28" t="str">
        <f>IF(H257="","",AVERAGE($H$7:H257))</f>
        <v/>
      </c>
      <c r="L257" s="13"/>
      <c r="M257" s="13"/>
      <c r="N257" s="13"/>
      <c r="O257" s="13"/>
      <c r="P257" s="13"/>
    </row>
    <row r="258" spans="1:16" s="12" customFormat="1" ht="12.75" x14ac:dyDescent="0.2">
      <c r="A258" s="11">
        <v>36</v>
      </c>
      <c r="B258" s="35">
        <v>45543</v>
      </c>
      <c r="C258" s="2" t="str">
        <f t="shared" si="352"/>
        <v/>
      </c>
      <c r="D258" s="27"/>
      <c r="E258" s="27"/>
      <c r="F258" s="27"/>
      <c r="G258" s="27"/>
      <c r="H258" s="27"/>
      <c r="I258" s="28" t="str">
        <f t="shared" ref="I258" si="471">IF(H258="","",AVERAGE(H252:H258))</f>
        <v/>
      </c>
      <c r="J258" s="28" t="str">
        <f t="shared" ref="J258" si="472">IF(I252="","",(AVERAGE(H252:H258)))</f>
        <v/>
      </c>
      <c r="K258" s="28" t="str">
        <f>IF(H258="","",AVERAGE($H$7:H258))</f>
        <v/>
      </c>
      <c r="L258" s="13"/>
      <c r="M258" s="13"/>
      <c r="N258" s="13"/>
      <c r="O258" s="13"/>
      <c r="P258" s="13"/>
    </row>
    <row r="259" spans="1:16" s="12" customFormat="1" ht="12.75" x14ac:dyDescent="0.2">
      <c r="A259" s="11">
        <v>37</v>
      </c>
      <c r="B259" s="35">
        <v>45544</v>
      </c>
      <c r="C259" s="2" t="str">
        <f t="shared" si="352"/>
        <v/>
      </c>
      <c r="D259" s="27"/>
      <c r="E259" s="27"/>
      <c r="F259" s="27"/>
      <c r="G259" s="27"/>
      <c r="H259" s="27"/>
      <c r="I259" s="28" t="str">
        <f t="shared" ref="I259" si="473">IF(H259="","",AVERAGE(H259:H259))</f>
        <v/>
      </c>
      <c r="J259" s="28" t="str">
        <f t="shared" ref="J259" si="474">IF(I259="","",(AVERAGE(H259:H259)))</f>
        <v/>
      </c>
      <c r="K259" s="28" t="str">
        <f>IF(H259="","",AVERAGE($H$7:H259))</f>
        <v/>
      </c>
      <c r="L259" s="13"/>
      <c r="M259" s="13"/>
      <c r="N259" s="13"/>
      <c r="O259" s="13"/>
      <c r="P259" s="13"/>
    </row>
    <row r="260" spans="1:16" s="12" customFormat="1" ht="12.75" x14ac:dyDescent="0.2">
      <c r="A260" s="11">
        <v>37</v>
      </c>
      <c r="B260" s="35">
        <v>45545</v>
      </c>
      <c r="C260" s="2" t="str">
        <f t="shared" si="352"/>
        <v/>
      </c>
      <c r="D260" s="27"/>
      <c r="E260" s="27"/>
      <c r="F260" s="27"/>
      <c r="G260" s="27"/>
      <c r="H260" s="27"/>
      <c r="I260" s="28" t="str">
        <f t="shared" ref="I260" si="475">IF(H260="","",AVERAGE(H259:H260))</f>
        <v/>
      </c>
      <c r="J260" s="28" t="str">
        <f t="shared" ref="J260" si="476">IF(I259="","",(AVERAGE(H259:H260)))</f>
        <v/>
      </c>
      <c r="K260" s="28" t="str">
        <f>IF(H260="","",AVERAGE($H$7:H260))</f>
        <v/>
      </c>
      <c r="L260" s="13"/>
      <c r="M260" s="13"/>
      <c r="N260" s="13"/>
      <c r="O260" s="13"/>
      <c r="P260" s="13"/>
    </row>
    <row r="261" spans="1:16" s="12" customFormat="1" ht="12.75" x14ac:dyDescent="0.2">
      <c r="A261" s="11">
        <v>37</v>
      </c>
      <c r="B261" s="35">
        <v>45546</v>
      </c>
      <c r="C261" s="2" t="str">
        <f t="shared" si="352"/>
        <v/>
      </c>
      <c r="D261" s="27"/>
      <c r="E261" s="27"/>
      <c r="F261" s="27"/>
      <c r="G261" s="27"/>
      <c r="H261" s="27"/>
      <c r="I261" s="28" t="str">
        <f t="shared" ref="I261" si="477">IF(H261="","",AVERAGE(H259:H261))</f>
        <v/>
      </c>
      <c r="J261" s="28" t="str">
        <f t="shared" ref="J261" si="478">IF(I259="","",(AVERAGE(H259:H261)))</f>
        <v/>
      </c>
      <c r="K261" s="28" t="str">
        <f>IF(H261="","",AVERAGE($H$7:H261))</f>
        <v/>
      </c>
      <c r="L261" s="13"/>
      <c r="M261" s="13"/>
      <c r="N261" s="13"/>
      <c r="O261" s="13"/>
      <c r="P261" s="13"/>
    </row>
    <row r="262" spans="1:16" s="12" customFormat="1" ht="12.75" x14ac:dyDescent="0.2">
      <c r="A262" s="11">
        <v>37</v>
      </c>
      <c r="B262" s="35">
        <v>45547</v>
      </c>
      <c r="C262" s="2" t="str">
        <f t="shared" si="352"/>
        <v/>
      </c>
      <c r="D262" s="27"/>
      <c r="E262" s="27"/>
      <c r="F262" s="27"/>
      <c r="G262" s="27"/>
      <c r="H262" s="27"/>
      <c r="I262" s="28" t="str">
        <f t="shared" ref="I262" si="479">IF(H262="","",AVERAGE(H259:H262))</f>
        <v/>
      </c>
      <c r="J262" s="28" t="str">
        <f t="shared" ref="J262" si="480">IF(I259="","",(AVERAGE(H259:H262)))</f>
        <v/>
      </c>
      <c r="K262" s="28" t="str">
        <f>IF(H262="","",AVERAGE($H$7:H262))</f>
        <v/>
      </c>
      <c r="L262" s="13"/>
      <c r="M262" s="13"/>
      <c r="N262" s="13"/>
      <c r="O262" s="13"/>
      <c r="P262" s="13"/>
    </row>
    <row r="263" spans="1:16" s="12" customFormat="1" ht="12.75" x14ac:dyDescent="0.2">
      <c r="A263" s="11">
        <v>37</v>
      </c>
      <c r="B263" s="35">
        <v>45548</v>
      </c>
      <c r="C263" s="2" t="str">
        <f t="shared" ref="C263:C326" si="481">IF(H263&gt;0,A263,"")</f>
        <v/>
      </c>
      <c r="D263" s="27"/>
      <c r="E263" s="27"/>
      <c r="F263" s="27"/>
      <c r="G263" s="27"/>
      <c r="H263" s="27"/>
      <c r="I263" s="28" t="str">
        <f t="shared" ref="I263" si="482">IF(H263="","",AVERAGE(H259:H263))</f>
        <v/>
      </c>
      <c r="J263" s="28" t="str">
        <f t="shared" ref="J263" si="483">IF(I259="","",(AVERAGE(H259:H263)))</f>
        <v/>
      </c>
      <c r="K263" s="28" t="str">
        <f>IF(H263="","",AVERAGE($H$7:H263))</f>
        <v/>
      </c>
      <c r="L263" s="13"/>
      <c r="M263" s="13"/>
      <c r="N263" s="13"/>
      <c r="O263" s="13"/>
      <c r="P263" s="13"/>
    </row>
    <row r="264" spans="1:16" s="12" customFormat="1" ht="12.75" x14ac:dyDescent="0.2">
      <c r="A264" s="11">
        <v>37</v>
      </c>
      <c r="B264" s="35">
        <v>45549</v>
      </c>
      <c r="C264" s="2" t="str">
        <f t="shared" si="481"/>
        <v/>
      </c>
      <c r="D264" s="27"/>
      <c r="E264" s="27"/>
      <c r="F264" s="27"/>
      <c r="G264" s="27"/>
      <c r="H264" s="27"/>
      <c r="I264" s="28" t="str">
        <f t="shared" ref="I264" si="484">IF(H264="","",AVERAGE(H259:H264))</f>
        <v/>
      </c>
      <c r="J264" s="28" t="str">
        <f t="shared" ref="J264" si="485">IF(I259="","",(AVERAGE(H259:H264)))</f>
        <v/>
      </c>
      <c r="K264" s="28" t="str">
        <f>IF(H264="","",AVERAGE($H$7:H264))</f>
        <v/>
      </c>
      <c r="L264" s="13"/>
      <c r="M264" s="13"/>
      <c r="N264" s="13"/>
      <c r="O264" s="13"/>
      <c r="P264" s="13"/>
    </row>
    <row r="265" spans="1:16" s="12" customFormat="1" ht="12.75" x14ac:dyDescent="0.2">
      <c r="A265" s="11">
        <v>37</v>
      </c>
      <c r="B265" s="35">
        <v>45550</v>
      </c>
      <c r="C265" s="2" t="str">
        <f t="shared" si="481"/>
        <v/>
      </c>
      <c r="D265" s="27"/>
      <c r="E265" s="27"/>
      <c r="F265" s="27"/>
      <c r="G265" s="27"/>
      <c r="H265" s="27"/>
      <c r="I265" s="28" t="str">
        <f t="shared" ref="I265" si="486">IF(H265="","",AVERAGE(H259:H265))</f>
        <v/>
      </c>
      <c r="J265" s="28" t="str">
        <f t="shared" ref="J265" si="487">IF(I259="","",(AVERAGE(H259:H265)))</f>
        <v/>
      </c>
      <c r="K265" s="28" t="str">
        <f>IF(H265="","",AVERAGE($H$7:H265))</f>
        <v/>
      </c>
      <c r="L265" s="13"/>
      <c r="M265" s="13"/>
      <c r="N265" s="13"/>
      <c r="O265" s="13"/>
      <c r="P265" s="13"/>
    </row>
    <row r="266" spans="1:16" s="12" customFormat="1" ht="12.75" x14ac:dyDescent="0.2">
      <c r="A266" s="11">
        <v>38</v>
      </c>
      <c r="B266" s="35">
        <v>45551</v>
      </c>
      <c r="C266" s="2" t="str">
        <f t="shared" si="481"/>
        <v/>
      </c>
      <c r="D266" s="27"/>
      <c r="E266" s="27"/>
      <c r="F266" s="27"/>
      <c r="G266" s="27"/>
      <c r="H266" s="27"/>
      <c r="I266" s="28" t="str">
        <f t="shared" ref="I266" si="488">IF(H266="","",AVERAGE(H266:H266))</f>
        <v/>
      </c>
      <c r="J266" s="28" t="str">
        <f t="shared" ref="J266" si="489">IF(I266="","",(AVERAGE(H266:H266)))</f>
        <v/>
      </c>
      <c r="K266" s="28" t="str">
        <f>IF(H266="","",AVERAGE($H$7:H266))</f>
        <v/>
      </c>
      <c r="L266" s="13"/>
      <c r="M266" s="13"/>
      <c r="N266" s="13"/>
      <c r="O266" s="13"/>
      <c r="P266" s="13"/>
    </row>
    <row r="267" spans="1:16" s="12" customFormat="1" ht="12.75" x14ac:dyDescent="0.2">
      <c r="A267" s="11">
        <v>38</v>
      </c>
      <c r="B267" s="35">
        <v>45552</v>
      </c>
      <c r="C267" s="2" t="str">
        <f t="shared" si="481"/>
        <v/>
      </c>
      <c r="D267" s="27"/>
      <c r="E267" s="27"/>
      <c r="F267" s="27"/>
      <c r="G267" s="27"/>
      <c r="H267" s="27"/>
      <c r="I267" s="28" t="str">
        <f t="shared" ref="I267" si="490">IF(H267="","",AVERAGE(H266:H267))</f>
        <v/>
      </c>
      <c r="J267" s="28" t="str">
        <f t="shared" ref="J267" si="491">IF(I266="","",(AVERAGE(H266:H267)))</f>
        <v/>
      </c>
      <c r="K267" s="28" t="str">
        <f>IF(H267="","",AVERAGE($H$7:H267))</f>
        <v/>
      </c>
      <c r="L267" s="13"/>
      <c r="M267" s="13"/>
      <c r="N267" s="13"/>
      <c r="O267" s="13"/>
      <c r="P267" s="13"/>
    </row>
    <row r="268" spans="1:16" s="12" customFormat="1" ht="12.75" x14ac:dyDescent="0.2">
      <c r="A268" s="11">
        <v>38</v>
      </c>
      <c r="B268" s="35">
        <v>45553</v>
      </c>
      <c r="C268" s="2" t="str">
        <f t="shared" si="481"/>
        <v/>
      </c>
      <c r="D268" s="27"/>
      <c r="E268" s="27"/>
      <c r="F268" s="27"/>
      <c r="G268" s="27"/>
      <c r="H268" s="27"/>
      <c r="I268" s="28" t="str">
        <f t="shared" ref="I268" si="492">IF(H268="","",AVERAGE(H266:H268))</f>
        <v/>
      </c>
      <c r="J268" s="28" t="str">
        <f t="shared" ref="J268" si="493">IF(I266="","",(AVERAGE(H266:H268)))</f>
        <v/>
      </c>
      <c r="K268" s="28" t="str">
        <f>IF(H268="","",AVERAGE($H$7:H268))</f>
        <v/>
      </c>
      <c r="L268" s="13"/>
      <c r="M268" s="13"/>
      <c r="N268" s="13"/>
      <c r="O268" s="13"/>
      <c r="P268" s="13"/>
    </row>
    <row r="269" spans="1:16" s="12" customFormat="1" ht="12.75" x14ac:dyDescent="0.2">
      <c r="A269" s="11">
        <v>38</v>
      </c>
      <c r="B269" s="35">
        <v>45554</v>
      </c>
      <c r="C269" s="2" t="str">
        <f t="shared" si="481"/>
        <v/>
      </c>
      <c r="D269" s="27"/>
      <c r="E269" s="27"/>
      <c r="F269" s="27"/>
      <c r="G269" s="27"/>
      <c r="H269" s="27"/>
      <c r="I269" s="28" t="str">
        <f t="shared" ref="I269" si="494">IF(H269="","",AVERAGE(H266:H269))</f>
        <v/>
      </c>
      <c r="J269" s="28" t="str">
        <f t="shared" ref="J269" si="495">IF(I266="","",(AVERAGE(H266:H269)))</f>
        <v/>
      </c>
      <c r="K269" s="28" t="str">
        <f>IF(H269="","",AVERAGE($H$7:H269))</f>
        <v/>
      </c>
      <c r="L269" s="13"/>
      <c r="M269" s="13"/>
      <c r="N269" s="13"/>
      <c r="O269" s="13"/>
      <c r="P269" s="13"/>
    </row>
    <row r="270" spans="1:16" s="12" customFormat="1" ht="12.75" x14ac:dyDescent="0.2">
      <c r="A270" s="11">
        <v>38</v>
      </c>
      <c r="B270" s="35">
        <v>45555</v>
      </c>
      <c r="C270" s="2" t="str">
        <f t="shared" si="481"/>
        <v/>
      </c>
      <c r="D270" s="27"/>
      <c r="E270" s="27"/>
      <c r="F270" s="27"/>
      <c r="G270" s="27"/>
      <c r="H270" s="27"/>
      <c r="I270" s="28" t="str">
        <f t="shared" ref="I270" si="496">IF(H270="","",AVERAGE(H266:H270))</f>
        <v/>
      </c>
      <c r="J270" s="28" t="str">
        <f t="shared" ref="J270" si="497">IF(I266="","",(AVERAGE(H266:H270)))</f>
        <v/>
      </c>
      <c r="K270" s="28" t="str">
        <f>IF(H270="","",AVERAGE($H$7:H270))</f>
        <v/>
      </c>
      <c r="L270" s="13"/>
      <c r="M270" s="13"/>
      <c r="N270" s="13"/>
      <c r="O270" s="13"/>
      <c r="P270" s="13"/>
    </row>
    <row r="271" spans="1:16" s="12" customFormat="1" ht="12.75" x14ac:dyDescent="0.2">
      <c r="A271" s="11">
        <v>38</v>
      </c>
      <c r="B271" s="35">
        <v>45556</v>
      </c>
      <c r="C271" s="2" t="str">
        <f t="shared" si="481"/>
        <v/>
      </c>
      <c r="D271" s="27"/>
      <c r="E271" s="27"/>
      <c r="F271" s="27"/>
      <c r="G271" s="27"/>
      <c r="H271" s="27"/>
      <c r="I271" s="28" t="str">
        <f t="shared" ref="I271" si="498">IF(H271="","",AVERAGE(H266:H271))</f>
        <v/>
      </c>
      <c r="J271" s="28" t="str">
        <f t="shared" ref="J271" si="499">IF(I266="","",(AVERAGE(H266:H271)))</f>
        <v/>
      </c>
      <c r="K271" s="28" t="str">
        <f>IF(H271="","",AVERAGE($H$7:H271))</f>
        <v/>
      </c>
      <c r="L271" s="13"/>
      <c r="M271" s="13"/>
      <c r="N271" s="13"/>
      <c r="O271" s="13"/>
      <c r="P271" s="13"/>
    </row>
    <row r="272" spans="1:16" s="12" customFormat="1" ht="12.75" x14ac:dyDescent="0.2">
      <c r="A272" s="11">
        <v>38</v>
      </c>
      <c r="B272" s="35">
        <v>45557</v>
      </c>
      <c r="C272" s="2" t="str">
        <f t="shared" si="481"/>
        <v/>
      </c>
      <c r="D272" s="27"/>
      <c r="E272" s="27"/>
      <c r="F272" s="27"/>
      <c r="G272" s="27"/>
      <c r="H272" s="27"/>
      <c r="I272" s="28" t="str">
        <f t="shared" ref="I272" si="500">IF(H272="","",AVERAGE(H266:H272))</f>
        <v/>
      </c>
      <c r="J272" s="28" t="str">
        <f t="shared" ref="J272" si="501">IF(I266="","",(AVERAGE(H266:H272)))</f>
        <v/>
      </c>
      <c r="K272" s="28" t="str">
        <f>IF(H272="","",AVERAGE($H$7:H272))</f>
        <v/>
      </c>
      <c r="L272" s="13"/>
      <c r="M272" s="13"/>
      <c r="N272" s="13"/>
      <c r="O272" s="13"/>
      <c r="P272" s="13"/>
    </row>
    <row r="273" spans="1:16" s="12" customFormat="1" ht="12.75" x14ac:dyDescent="0.2">
      <c r="A273" s="11">
        <v>39</v>
      </c>
      <c r="B273" s="35">
        <v>45558</v>
      </c>
      <c r="C273" s="2" t="str">
        <f t="shared" si="481"/>
        <v/>
      </c>
      <c r="D273" s="27"/>
      <c r="E273" s="27"/>
      <c r="F273" s="27"/>
      <c r="G273" s="27"/>
      <c r="H273" s="27"/>
      <c r="I273" s="28" t="str">
        <f t="shared" ref="I273" si="502">IF(H273="","",AVERAGE(H273:H273))</f>
        <v/>
      </c>
      <c r="J273" s="28" t="str">
        <f t="shared" ref="J273" si="503">IF(I273="","",(AVERAGE(H273:H273)))</f>
        <v/>
      </c>
      <c r="K273" s="28" t="str">
        <f>IF(H273="","",AVERAGE($H$7:H273))</f>
        <v/>
      </c>
      <c r="L273" s="13"/>
      <c r="M273" s="13"/>
      <c r="N273" s="13"/>
      <c r="O273" s="13"/>
      <c r="P273" s="13"/>
    </row>
    <row r="274" spans="1:16" s="12" customFormat="1" ht="12.75" x14ac:dyDescent="0.2">
      <c r="A274" s="11">
        <v>39</v>
      </c>
      <c r="B274" s="35">
        <v>45559</v>
      </c>
      <c r="C274" s="2" t="str">
        <f t="shared" si="481"/>
        <v/>
      </c>
      <c r="D274" s="27"/>
      <c r="E274" s="27"/>
      <c r="F274" s="27"/>
      <c r="G274" s="27"/>
      <c r="H274" s="27"/>
      <c r="I274" s="28" t="str">
        <f t="shared" ref="I274" si="504">IF(H274="","",AVERAGE(H273:H274))</f>
        <v/>
      </c>
      <c r="J274" s="28" t="str">
        <f t="shared" ref="J274" si="505">IF(I273="","",(AVERAGE(H273:H274)))</f>
        <v/>
      </c>
      <c r="K274" s="28" t="str">
        <f>IF(H274="","",AVERAGE($H$7:H274))</f>
        <v/>
      </c>
      <c r="L274" s="13"/>
      <c r="M274" s="13"/>
      <c r="N274" s="13"/>
      <c r="O274" s="13"/>
      <c r="P274" s="13"/>
    </row>
    <row r="275" spans="1:16" s="12" customFormat="1" ht="12.75" x14ac:dyDescent="0.2">
      <c r="A275" s="11">
        <v>39</v>
      </c>
      <c r="B275" s="35">
        <v>45560</v>
      </c>
      <c r="C275" s="2" t="str">
        <f t="shared" si="481"/>
        <v/>
      </c>
      <c r="D275" s="27"/>
      <c r="E275" s="27"/>
      <c r="F275" s="27"/>
      <c r="G275" s="27"/>
      <c r="H275" s="27"/>
      <c r="I275" s="28" t="str">
        <f t="shared" ref="I275" si="506">IF(H275="","",AVERAGE(H273:H275))</f>
        <v/>
      </c>
      <c r="J275" s="28" t="str">
        <f t="shared" ref="J275" si="507">IF(I273="","",(AVERAGE(H273:H275)))</f>
        <v/>
      </c>
      <c r="K275" s="28" t="str">
        <f>IF(H275="","",AVERAGE($H$7:H275))</f>
        <v/>
      </c>
      <c r="L275" s="13"/>
      <c r="M275" s="13"/>
      <c r="N275" s="13"/>
      <c r="O275" s="13"/>
      <c r="P275" s="13"/>
    </row>
    <row r="276" spans="1:16" s="12" customFormat="1" ht="12.75" x14ac:dyDescent="0.2">
      <c r="A276" s="11">
        <v>39</v>
      </c>
      <c r="B276" s="35">
        <v>45561</v>
      </c>
      <c r="C276" s="2" t="str">
        <f t="shared" si="481"/>
        <v/>
      </c>
      <c r="D276" s="27"/>
      <c r="E276" s="27"/>
      <c r="F276" s="27"/>
      <c r="G276" s="27"/>
      <c r="H276" s="27"/>
      <c r="I276" s="28" t="str">
        <f t="shared" ref="I276" si="508">IF(H276="","",AVERAGE(H273:H276))</f>
        <v/>
      </c>
      <c r="J276" s="28" t="str">
        <f t="shared" ref="J276" si="509">IF(I273="","",(AVERAGE(H273:H276)))</f>
        <v/>
      </c>
      <c r="K276" s="28" t="str">
        <f>IF(H276="","",AVERAGE($H$7:H276))</f>
        <v/>
      </c>
      <c r="L276" s="13"/>
      <c r="M276" s="13"/>
      <c r="N276" s="13"/>
      <c r="O276" s="13"/>
      <c r="P276" s="13"/>
    </row>
    <row r="277" spans="1:16" s="12" customFormat="1" ht="12.75" x14ac:dyDescent="0.2">
      <c r="A277" s="11">
        <v>39</v>
      </c>
      <c r="B277" s="35">
        <v>45562</v>
      </c>
      <c r="C277" s="2" t="str">
        <f t="shared" si="481"/>
        <v/>
      </c>
      <c r="D277" s="27"/>
      <c r="E277" s="27"/>
      <c r="F277" s="27"/>
      <c r="G277" s="27"/>
      <c r="H277" s="27"/>
      <c r="I277" s="28" t="str">
        <f t="shared" ref="I277" si="510">IF(H277="","",AVERAGE(H273:H277))</f>
        <v/>
      </c>
      <c r="J277" s="28" t="str">
        <f t="shared" ref="J277" si="511">IF(I273="","",(AVERAGE(H273:H277)))</f>
        <v/>
      </c>
      <c r="K277" s="28" t="str">
        <f>IF(H277="","",AVERAGE($H$7:H277))</f>
        <v/>
      </c>
      <c r="L277" s="13"/>
      <c r="M277" s="13"/>
      <c r="N277" s="13"/>
      <c r="O277" s="13"/>
      <c r="P277" s="13"/>
    </row>
    <row r="278" spans="1:16" s="12" customFormat="1" ht="12.75" x14ac:dyDescent="0.2">
      <c r="A278" s="11">
        <v>39</v>
      </c>
      <c r="B278" s="35">
        <v>45563</v>
      </c>
      <c r="C278" s="2" t="str">
        <f t="shared" si="481"/>
        <v/>
      </c>
      <c r="D278" s="27"/>
      <c r="E278" s="27"/>
      <c r="F278" s="27"/>
      <c r="G278" s="27"/>
      <c r="H278" s="27"/>
      <c r="I278" s="28" t="str">
        <f t="shared" ref="I278" si="512">IF(H278="","",AVERAGE(H273:H278))</f>
        <v/>
      </c>
      <c r="J278" s="28" t="str">
        <f t="shared" ref="J278" si="513">IF(I273="","",(AVERAGE(H273:H278)))</f>
        <v/>
      </c>
      <c r="K278" s="28" t="str">
        <f>IF(H278="","",AVERAGE($H$7:H278))</f>
        <v/>
      </c>
      <c r="L278" s="13"/>
      <c r="M278" s="13"/>
      <c r="N278" s="13"/>
      <c r="O278" s="13"/>
      <c r="P278" s="13"/>
    </row>
    <row r="279" spans="1:16" s="12" customFormat="1" ht="12.75" x14ac:dyDescent="0.2">
      <c r="A279" s="11">
        <v>39</v>
      </c>
      <c r="B279" s="35">
        <v>45564</v>
      </c>
      <c r="C279" s="2" t="str">
        <f t="shared" si="481"/>
        <v/>
      </c>
      <c r="D279" s="27"/>
      <c r="E279" s="27"/>
      <c r="F279" s="27"/>
      <c r="G279" s="27"/>
      <c r="H279" s="27"/>
      <c r="I279" s="28" t="str">
        <f t="shared" ref="I279" si="514">IF(H279="","",AVERAGE(H273:H279))</f>
        <v/>
      </c>
      <c r="J279" s="28" t="str">
        <f t="shared" ref="J279" si="515">IF(I273="","",(AVERAGE(H273:H279)))</f>
        <v/>
      </c>
      <c r="K279" s="28" t="str">
        <f>IF(H279="","",AVERAGE($H$7:H279))</f>
        <v/>
      </c>
      <c r="L279" s="13"/>
      <c r="M279" s="13"/>
      <c r="N279" s="13"/>
      <c r="O279" s="13"/>
      <c r="P279" s="13"/>
    </row>
    <row r="280" spans="1:16" s="12" customFormat="1" ht="12.75" x14ac:dyDescent="0.2">
      <c r="A280" s="11">
        <v>40</v>
      </c>
      <c r="B280" s="35">
        <v>45565</v>
      </c>
      <c r="C280" s="2" t="str">
        <f t="shared" si="481"/>
        <v/>
      </c>
      <c r="D280" s="27"/>
      <c r="E280" s="27"/>
      <c r="F280" s="27"/>
      <c r="G280" s="27"/>
      <c r="H280" s="27"/>
      <c r="I280" s="28" t="str">
        <f t="shared" ref="I280" si="516">IF(H280="","",AVERAGE(H280:H280))</f>
        <v/>
      </c>
      <c r="J280" s="28" t="str">
        <f t="shared" ref="J280" si="517">IF(I280="","",(AVERAGE(H280:H280)))</f>
        <v/>
      </c>
      <c r="K280" s="28" t="str">
        <f>IF(H280="","",AVERAGE($H$7:H280))</f>
        <v/>
      </c>
      <c r="L280" s="13"/>
      <c r="M280" s="13"/>
      <c r="N280" s="13"/>
      <c r="O280" s="13"/>
      <c r="P280" s="13"/>
    </row>
    <row r="281" spans="1:16" s="12" customFormat="1" ht="12.75" x14ac:dyDescent="0.2">
      <c r="A281" s="11">
        <v>40</v>
      </c>
      <c r="B281" s="35">
        <v>45566</v>
      </c>
      <c r="C281" s="2" t="str">
        <f t="shared" si="481"/>
        <v/>
      </c>
      <c r="D281" s="27"/>
      <c r="E281" s="27"/>
      <c r="F281" s="27"/>
      <c r="G281" s="27"/>
      <c r="H281" s="27"/>
      <c r="I281" s="28" t="str">
        <f t="shared" ref="I281" si="518">IF(H281="","",AVERAGE(H280:H281))</f>
        <v/>
      </c>
      <c r="J281" s="28" t="str">
        <f t="shared" ref="J281" si="519">IF(I280="","",(AVERAGE(H280:H281)))</f>
        <v/>
      </c>
      <c r="K281" s="28" t="str">
        <f>IF(H281="","",AVERAGE($H$7:H281))</f>
        <v/>
      </c>
      <c r="L281" s="13"/>
      <c r="M281" s="13"/>
      <c r="N281" s="13"/>
      <c r="O281" s="13"/>
      <c r="P281" s="13"/>
    </row>
    <row r="282" spans="1:16" s="12" customFormat="1" ht="12.75" x14ac:dyDescent="0.2">
      <c r="A282" s="11">
        <v>40</v>
      </c>
      <c r="B282" s="35">
        <v>45567</v>
      </c>
      <c r="C282" s="2" t="str">
        <f t="shared" si="481"/>
        <v/>
      </c>
      <c r="D282" s="27"/>
      <c r="E282" s="27"/>
      <c r="F282" s="27"/>
      <c r="G282" s="27"/>
      <c r="H282" s="27"/>
      <c r="I282" s="28" t="str">
        <f t="shared" ref="I282" si="520">IF(H282="","",AVERAGE(H280:H282))</f>
        <v/>
      </c>
      <c r="J282" s="28" t="str">
        <f t="shared" ref="J282" si="521">IF(I280="","",(AVERAGE(H280:H282)))</f>
        <v/>
      </c>
      <c r="K282" s="28" t="str">
        <f>IF(H282="","",AVERAGE($H$7:H282))</f>
        <v/>
      </c>
      <c r="L282" s="13"/>
      <c r="M282" s="13"/>
      <c r="N282" s="13"/>
      <c r="O282" s="13"/>
      <c r="P282" s="13"/>
    </row>
    <row r="283" spans="1:16" s="12" customFormat="1" ht="12.75" x14ac:dyDescent="0.2">
      <c r="A283" s="11">
        <v>40</v>
      </c>
      <c r="B283" s="35">
        <v>45568</v>
      </c>
      <c r="C283" s="2" t="str">
        <f t="shared" si="481"/>
        <v/>
      </c>
      <c r="D283" s="27"/>
      <c r="E283" s="27"/>
      <c r="F283" s="27"/>
      <c r="G283" s="27"/>
      <c r="H283" s="27"/>
      <c r="I283" s="28" t="str">
        <f t="shared" ref="I283" si="522">IF(H283="","",AVERAGE(H280:H283))</f>
        <v/>
      </c>
      <c r="J283" s="28" t="str">
        <f t="shared" ref="J283" si="523">IF(I280="","",(AVERAGE(H280:H283)))</f>
        <v/>
      </c>
      <c r="K283" s="28" t="str">
        <f>IF(H283="","",AVERAGE($H$7:H283))</f>
        <v/>
      </c>
      <c r="L283" s="13"/>
      <c r="M283" s="13"/>
      <c r="N283" s="13"/>
      <c r="O283" s="13"/>
      <c r="P283" s="13"/>
    </row>
    <row r="284" spans="1:16" s="12" customFormat="1" ht="12.75" x14ac:dyDescent="0.2">
      <c r="A284" s="11">
        <v>40</v>
      </c>
      <c r="B284" s="35">
        <v>45569</v>
      </c>
      <c r="C284" s="2" t="str">
        <f t="shared" si="481"/>
        <v/>
      </c>
      <c r="D284" s="27"/>
      <c r="E284" s="27"/>
      <c r="F284" s="27"/>
      <c r="G284" s="27"/>
      <c r="H284" s="27"/>
      <c r="I284" s="28" t="str">
        <f t="shared" ref="I284" si="524">IF(H284="","",AVERAGE(H280:H284))</f>
        <v/>
      </c>
      <c r="J284" s="28" t="str">
        <f t="shared" ref="J284" si="525">IF(I280="","",(AVERAGE(H280:H284)))</f>
        <v/>
      </c>
      <c r="K284" s="28" t="str">
        <f>IF(H284="","",AVERAGE($H$7:H284))</f>
        <v/>
      </c>
      <c r="L284" s="13"/>
      <c r="M284" s="13"/>
      <c r="N284" s="13"/>
      <c r="O284" s="13"/>
      <c r="P284" s="13"/>
    </row>
    <row r="285" spans="1:16" s="12" customFormat="1" ht="12.75" x14ac:dyDescent="0.2">
      <c r="A285" s="11">
        <v>40</v>
      </c>
      <c r="B285" s="35">
        <v>45570</v>
      </c>
      <c r="C285" s="2" t="str">
        <f t="shared" si="481"/>
        <v/>
      </c>
      <c r="D285" s="27"/>
      <c r="E285" s="27"/>
      <c r="F285" s="27"/>
      <c r="G285" s="27"/>
      <c r="H285" s="27"/>
      <c r="I285" s="28" t="str">
        <f t="shared" ref="I285" si="526">IF(H285="","",AVERAGE(H280:H285))</f>
        <v/>
      </c>
      <c r="J285" s="28" t="str">
        <f t="shared" ref="J285" si="527">IF(I280="","",(AVERAGE(H280:H285)))</f>
        <v/>
      </c>
      <c r="K285" s="28" t="str">
        <f>IF(H285="","",AVERAGE($H$7:H285))</f>
        <v/>
      </c>
      <c r="L285" s="13"/>
      <c r="M285" s="13"/>
      <c r="N285" s="13"/>
      <c r="O285" s="13"/>
      <c r="P285" s="13"/>
    </row>
    <row r="286" spans="1:16" s="12" customFormat="1" ht="12.75" x14ac:dyDescent="0.2">
      <c r="A286" s="11">
        <v>40</v>
      </c>
      <c r="B286" s="35">
        <v>45571</v>
      </c>
      <c r="C286" s="2" t="str">
        <f t="shared" si="481"/>
        <v/>
      </c>
      <c r="D286" s="27"/>
      <c r="E286" s="27"/>
      <c r="F286" s="27"/>
      <c r="G286" s="27"/>
      <c r="H286" s="27"/>
      <c r="I286" s="28" t="str">
        <f t="shared" ref="I286" si="528">IF(H286="","",AVERAGE(H280:H286))</f>
        <v/>
      </c>
      <c r="J286" s="28" t="str">
        <f t="shared" ref="J286" si="529">IF(I280="","",(AVERAGE(H280:H286)))</f>
        <v/>
      </c>
      <c r="K286" s="28" t="str">
        <f>IF(H286="","",AVERAGE($H$7:H286))</f>
        <v/>
      </c>
      <c r="L286" s="13"/>
      <c r="M286" s="13"/>
      <c r="N286" s="13"/>
      <c r="O286" s="13"/>
      <c r="P286" s="13"/>
    </row>
    <row r="287" spans="1:16" s="12" customFormat="1" ht="12.75" x14ac:dyDescent="0.2">
      <c r="A287" s="11">
        <v>41</v>
      </c>
      <c r="B287" s="35">
        <v>45572</v>
      </c>
      <c r="C287" s="2" t="str">
        <f t="shared" si="481"/>
        <v/>
      </c>
      <c r="D287" s="27"/>
      <c r="E287" s="27"/>
      <c r="F287" s="27"/>
      <c r="G287" s="27"/>
      <c r="H287" s="27"/>
      <c r="I287" s="28" t="str">
        <f t="shared" ref="I287" si="530">IF(H287="","",AVERAGE(H287:H287))</f>
        <v/>
      </c>
      <c r="J287" s="28" t="str">
        <f t="shared" ref="J287" si="531">IF(I287="","",(AVERAGE(H287:H287)))</f>
        <v/>
      </c>
      <c r="K287" s="28" t="str">
        <f>IF(H287="","",AVERAGE($H$7:H287))</f>
        <v/>
      </c>
      <c r="L287" s="13"/>
      <c r="M287" s="13"/>
      <c r="N287" s="13"/>
      <c r="O287" s="13"/>
      <c r="P287" s="13"/>
    </row>
    <row r="288" spans="1:16" s="12" customFormat="1" ht="12.75" x14ac:dyDescent="0.2">
      <c r="A288" s="11">
        <v>41</v>
      </c>
      <c r="B288" s="35">
        <v>45573</v>
      </c>
      <c r="C288" s="2" t="str">
        <f t="shared" si="481"/>
        <v/>
      </c>
      <c r="D288" s="27"/>
      <c r="E288" s="27"/>
      <c r="F288" s="27"/>
      <c r="G288" s="27"/>
      <c r="H288" s="27"/>
      <c r="I288" s="28" t="str">
        <f t="shared" ref="I288" si="532">IF(H288="","",AVERAGE(H287:H288))</f>
        <v/>
      </c>
      <c r="J288" s="28" t="str">
        <f t="shared" ref="J288" si="533">IF(I287="","",(AVERAGE(H287:H288)))</f>
        <v/>
      </c>
      <c r="K288" s="28" t="str">
        <f>IF(H288="","",AVERAGE($H$7:H288))</f>
        <v/>
      </c>
      <c r="L288" s="13"/>
      <c r="M288" s="13"/>
      <c r="N288" s="13"/>
      <c r="O288" s="13"/>
      <c r="P288" s="13"/>
    </row>
    <row r="289" spans="1:16" s="12" customFormat="1" ht="12.75" x14ac:dyDescent="0.2">
      <c r="A289" s="11">
        <v>41</v>
      </c>
      <c r="B289" s="35">
        <v>45574</v>
      </c>
      <c r="C289" s="2" t="str">
        <f t="shared" si="481"/>
        <v/>
      </c>
      <c r="D289" s="27"/>
      <c r="E289" s="27"/>
      <c r="F289" s="27"/>
      <c r="G289" s="27"/>
      <c r="H289" s="27"/>
      <c r="I289" s="28" t="str">
        <f t="shared" ref="I289" si="534">IF(H289="","",AVERAGE(H287:H289))</f>
        <v/>
      </c>
      <c r="J289" s="28" t="str">
        <f t="shared" ref="J289" si="535">IF(I287="","",(AVERAGE(H287:H289)))</f>
        <v/>
      </c>
      <c r="K289" s="28" t="str">
        <f>IF(H289="","",AVERAGE($H$7:H289))</f>
        <v/>
      </c>
      <c r="L289" s="13"/>
      <c r="M289" s="13"/>
      <c r="N289" s="13"/>
      <c r="O289" s="13"/>
      <c r="P289" s="13"/>
    </row>
    <row r="290" spans="1:16" s="12" customFormat="1" ht="12.75" x14ac:dyDescent="0.2">
      <c r="A290" s="11">
        <v>41</v>
      </c>
      <c r="B290" s="35">
        <v>45575</v>
      </c>
      <c r="C290" s="2" t="str">
        <f>IF(H290&gt;0,A290,"")</f>
        <v/>
      </c>
      <c r="D290" s="27"/>
      <c r="E290" s="27"/>
      <c r="F290" s="27"/>
      <c r="G290" s="27"/>
      <c r="H290" s="27"/>
      <c r="I290" s="28" t="str">
        <f t="shared" ref="I290" si="536">IF(H290="","",AVERAGE(H287:H290))</f>
        <v/>
      </c>
      <c r="J290" s="28" t="str">
        <f t="shared" ref="J290" si="537">IF(I287="","",(AVERAGE(H287:H290)))</f>
        <v/>
      </c>
      <c r="K290" s="28" t="str">
        <f>IF(H290="","",AVERAGE($H$7:H290))</f>
        <v/>
      </c>
      <c r="L290" s="13"/>
      <c r="M290" s="13"/>
      <c r="N290" s="13"/>
      <c r="O290" s="13"/>
      <c r="P290" s="13"/>
    </row>
    <row r="291" spans="1:16" s="12" customFormat="1" ht="12.75" x14ac:dyDescent="0.2">
      <c r="A291" s="11">
        <v>41</v>
      </c>
      <c r="B291" s="35">
        <v>45576</v>
      </c>
      <c r="C291" s="2" t="str">
        <f>IF(H291&gt;0,A291,"")</f>
        <v/>
      </c>
      <c r="D291" s="27"/>
      <c r="E291" s="27"/>
      <c r="F291" s="27"/>
      <c r="G291" s="27"/>
      <c r="H291" s="27"/>
      <c r="I291" s="28" t="str">
        <f t="shared" ref="I291" si="538">IF(H291="","",AVERAGE(H287:H291))</f>
        <v/>
      </c>
      <c r="J291" s="28" t="str">
        <f t="shared" ref="J291" si="539">IF(I287="","",(AVERAGE(H287:H291)))</f>
        <v/>
      </c>
      <c r="K291" s="28" t="str">
        <f>IF(H291="","",AVERAGE($H$7:H291))</f>
        <v/>
      </c>
      <c r="L291" s="13"/>
      <c r="M291" s="13"/>
      <c r="N291" s="13"/>
      <c r="O291" s="13"/>
      <c r="P291" s="13"/>
    </row>
    <row r="292" spans="1:16" s="12" customFormat="1" ht="12.75" x14ac:dyDescent="0.2">
      <c r="A292" s="11">
        <v>41</v>
      </c>
      <c r="B292" s="35">
        <v>45577</v>
      </c>
      <c r="C292" s="2" t="str">
        <f t="shared" si="481"/>
        <v/>
      </c>
      <c r="D292" s="27"/>
      <c r="E292" s="27"/>
      <c r="F292" s="27"/>
      <c r="G292" s="27"/>
      <c r="H292" s="27"/>
      <c r="I292" s="28" t="str">
        <f t="shared" ref="I292" si="540">IF(H292="","",AVERAGE(H287:H292))</f>
        <v/>
      </c>
      <c r="J292" s="28" t="str">
        <f t="shared" ref="J292" si="541">IF(I287="","",(AVERAGE(H287:H292)))</f>
        <v/>
      </c>
      <c r="K292" s="28" t="str">
        <f>IF(H292="","",AVERAGE($H$7:H292))</f>
        <v/>
      </c>
      <c r="L292" s="13"/>
      <c r="M292" s="13"/>
      <c r="N292" s="13"/>
      <c r="O292" s="13"/>
      <c r="P292" s="13"/>
    </row>
    <row r="293" spans="1:16" s="12" customFormat="1" ht="12.75" x14ac:dyDescent="0.2">
      <c r="A293" s="11">
        <v>41</v>
      </c>
      <c r="B293" s="35">
        <v>45578</v>
      </c>
      <c r="C293" s="2" t="str">
        <f t="shared" si="481"/>
        <v/>
      </c>
      <c r="D293" s="27"/>
      <c r="E293" s="27"/>
      <c r="F293" s="27"/>
      <c r="G293" s="27"/>
      <c r="H293" s="27"/>
      <c r="I293" s="28" t="str">
        <f t="shared" ref="I293" si="542">IF(H293="","",AVERAGE(H287:H293))</f>
        <v/>
      </c>
      <c r="J293" s="28" t="str">
        <f t="shared" ref="J293" si="543">IF(I287="","",(AVERAGE(H287:H293)))</f>
        <v/>
      </c>
      <c r="K293" s="28" t="str">
        <f>IF(H293="","",AVERAGE($H$7:H293))</f>
        <v/>
      </c>
      <c r="L293" s="13"/>
      <c r="M293" s="13"/>
      <c r="N293" s="13"/>
      <c r="O293" s="13"/>
      <c r="P293" s="13"/>
    </row>
    <row r="294" spans="1:16" s="12" customFormat="1" ht="12.75" x14ac:dyDescent="0.2">
      <c r="A294" s="11">
        <v>42</v>
      </c>
      <c r="B294" s="35">
        <v>45579</v>
      </c>
      <c r="C294" s="2" t="str">
        <f t="shared" si="481"/>
        <v/>
      </c>
      <c r="D294" s="27"/>
      <c r="E294" s="27"/>
      <c r="F294" s="27"/>
      <c r="G294" s="27"/>
      <c r="H294" s="27"/>
      <c r="I294" s="28" t="str">
        <f t="shared" ref="I294" si="544">IF(H294="","",AVERAGE(H294:H294))</f>
        <v/>
      </c>
      <c r="J294" s="28" t="str">
        <f t="shared" ref="J294" si="545">IF(I294="","",(AVERAGE(H294:H294)))</f>
        <v/>
      </c>
      <c r="K294" s="28" t="str">
        <f>IF(H294="","",AVERAGE($H$7:H294))</f>
        <v/>
      </c>
      <c r="L294" s="13"/>
      <c r="M294" s="13"/>
      <c r="N294" s="13"/>
      <c r="O294" s="13"/>
      <c r="P294" s="13"/>
    </row>
    <row r="295" spans="1:16" s="12" customFormat="1" ht="12.75" x14ac:dyDescent="0.2">
      <c r="A295" s="11">
        <v>42</v>
      </c>
      <c r="B295" s="35">
        <v>45580</v>
      </c>
      <c r="C295" s="2" t="str">
        <f t="shared" si="481"/>
        <v/>
      </c>
      <c r="D295" s="27"/>
      <c r="E295" s="27"/>
      <c r="F295" s="27"/>
      <c r="G295" s="27"/>
      <c r="H295" s="27"/>
      <c r="I295" s="28" t="str">
        <f t="shared" ref="I295" si="546">IF(H295="","",AVERAGE(H294:H295))</f>
        <v/>
      </c>
      <c r="J295" s="28" t="str">
        <f t="shared" ref="J295" si="547">IF(I294="","",(AVERAGE(H294:H295)))</f>
        <v/>
      </c>
      <c r="K295" s="28" t="str">
        <f>IF(H295="","",AVERAGE($H$7:H295))</f>
        <v/>
      </c>
      <c r="L295" s="13"/>
      <c r="M295" s="13"/>
      <c r="N295" s="13"/>
      <c r="O295" s="13"/>
      <c r="P295" s="13"/>
    </row>
    <row r="296" spans="1:16" s="12" customFormat="1" ht="12.75" x14ac:dyDescent="0.2">
      <c r="A296" s="11">
        <v>42</v>
      </c>
      <c r="B296" s="35">
        <v>45581</v>
      </c>
      <c r="C296" s="2" t="str">
        <f t="shared" si="481"/>
        <v/>
      </c>
      <c r="D296" s="27"/>
      <c r="E296" s="27"/>
      <c r="F296" s="27"/>
      <c r="G296" s="27"/>
      <c r="H296" s="27"/>
      <c r="I296" s="28" t="str">
        <f t="shared" ref="I296" si="548">IF(H296="","",AVERAGE(H294:H296))</f>
        <v/>
      </c>
      <c r="J296" s="28" t="str">
        <f t="shared" ref="J296" si="549">IF(I294="","",(AVERAGE(H294:H296)))</f>
        <v/>
      </c>
      <c r="K296" s="28" t="str">
        <f>IF(H296="","",AVERAGE($H$7:H296))</f>
        <v/>
      </c>
      <c r="L296" s="13"/>
      <c r="M296" s="13"/>
      <c r="N296" s="13"/>
      <c r="O296" s="13"/>
      <c r="P296" s="13"/>
    </row>
    <row r="297" spans="1:16" s="12" customFormat="1" ht="12.75" x14ac:dyDescent="0.2">
      <c r="A297" s="11">
        <v>42</v>
      </c>
      <c r="B297" s="35">
        <v>45582</v>
      </c>
      <c r="C297" s="2" t="str">
        <f t="shared" si="481"/>
        <v/>
      </c>
      <c r="D297" s="27"/>
      <c r="E297" s="27"/>
      <c r="F297" s="27"/>
      <c r="G297" s="27"/>
      <c r="H297" s="27"/>
      <c r="I297" s="28" t="str">
        <f t="shared" ref="I297" si="550">IF(H297="","",AVERAGE(H294:H297))</f>
        <v/>
      </c>
      <c r="J297" s="28" t="str">
        <f t="shared" ref="J297" si="551">IF(I294="","",(AVERAGE(H294:H297)))</f>
        <v/>
      </c>
      <c r="K297" s="28" t="str">
        <f>IF(H297="","",AVERAGE($H$7:H297))</f>
        <v/>
      </c>
      <c r="L297" s="13"/>
      <c r="M297" s="13"/>
      <c r="N297" s="13"/>
      <c r="O297" s="13"/>
      <c r="P297" s="13"/>
    </row>
    <row r="298" spans="1:16" s="12" customFormat="1" ht="12.75" x14ac:dyDescent="0.2">
      <c r="A298" s="11">
        <v>42</v>
      </c>
      <c r="B298" s="35">
        <v>45583</v>
      </c>
      <c r="C298" s="2" t="str">
        <f t="shared" si="481"/>
        <v/>
      </c>
      <c r="D298" s="27"/>
      <c r="E298" s="27"/>
      <c r="F298" s="27"/>
      <c r="G298" s="27"/>
      <c r="H298" s="27"/>
      <c r="I298" s="28" t="str">
        <f t="shared" ref="I298" si="552">IF(H298="","",AVERAGE(H294:H298))</f>
        <v/>
      </c>
      <c r="J298" s="28" t="str">
        <f t="shared" ref="J298" si="553">IF(I294="","",(AVERAGE(H294:H298)))</f>
        <v/>
      </c>
      <c r="K298" s="28" t="str">
        <f>IF(H298="","",AVERAGE($H$7:H298))</f>
        <v/>
      </c>
      <c r="L298" s="13"/>
      <c r="M298" s="13"/>
      <c r="N298" s="13"/>
      <c r="O298" s="13"/>
      <c r="P298" s="13"/>
    </row>
    <row r="299" spans="1:16" s="12" customFormat="1" ht="12.75" x14ac:dyDescent="0.2">
      <c r="A299" s="11">
        <v>42</v>
      </c>
      <c r="B299" s="35">
        <v>45584</v>
      </c>
      <c r="C299" s="2" t="str">
        <f t="shared" si="481"/>
        <v/>
      </c>
      <c r="D299" s="27"/>
      <c r="E299" s="27"/>
      <c r="F299" s="27"/>
      <c r="G299" s="27"/>
      <c r="H299" s="27"/>
      <c r="I299" s="28" t="str">
        <f t="shared" ref="I299" si="554">IF(H299="","",AVERAGE(H294:H299))</f>
        <v/>
      </c>
      <c r="J299" s="28" t="str">
        <f t="shared" ref="J299" si="555">IF(I294="","",(AVERAGE(H294:H299)))</f>
        <v/>
      </c>
      <c r="K299" s="28" t="str">
        <f>IF(H299="","",AVERAGE($H$7:H299))</f>
        <v/>
      </c>
      <c r="L299" s="13"/>
      <c r="M299" s="13"/>
      <c r="N299" s="13"/>
      <c r="O299" s="13"/>
      <c r="P299" s="13"/>
    </row>
    <row r="300" spans="1:16" s="12" customFormat="1" ht="12.75" x14ac:dyDescent="0.2">
      <c r="A300" s="11">
        <v>42</v>
      </c>
      <c r="B300" s="35">
        <v>45585</v>
      </c>
      <c r="C300" s="2" t="str">
        <f t="shared" si="481"/>
        <v/>
      </c>
      <c r="D300" s="27"/>
      <c r="E300" s="27"/>
      <c r="F300" s="27"/>
      <c r="G300" s="27"/>
      <c r="H300" s="27"/>
      <c r="I300" s="28" t="str">
        <f t="shared" ref="I300" si="556">IF(H300="","",AVERAGE(H294:H300))</f>
        <v/>
      </c>
      <c r="J300" s="28" t="str">
        <f t="shared" ref="J300" si="557">IF(I294="","",(AVERAGE(H294:H300)))</f>
        <v/>
      </c>
      <c r="K300" s="28" t="str">
        <f>IF(H300="","",AVERAGE($H$7:H300))</f>
        <v/>
      </c>
      <c r="L300" s="13"/>
      <c r="M300" s="13"/>
      <c r="N300" s="13"/>
      <c r="O300" s="13"/>
      <c r="P300" s="13"/>
    </row>
    <row r="301" spans="1:16" s="12" customFormat="1" ht="12.75" x14ac:dyDescent="0.2">
      <c r="A301" s="11">
        <v>43</v>
      </c>
      <c r="B301" s="35">
        <v>45586</v>
      </c>
      <c r="C301" s="2" t="str">
        <f t="shared" si="481"/>
        <v/>
      </c>
      <c r="D301" s="27"/>
      <c r="E301" s="27"/>
      <c r="F301" s="27"/>
      <c r="G301" s="27"/>
      <c r="H301" s="27"/>
      <c r="I301" s="28" t="str">
        <f t="shared" ref="I301" si="558">IF(H301="","",AVERAGE(H301:H301))</f>
        <v/>
      </c>
      <c r="J301" s="28" t="str">
        <f t="shared" ref="J301" si="559">IF(I301="","",(AVERAGE(H301:H301)))</f>
        <v/>
      </c>
      <c r="K301" s="28" t="str">
        <f>IF(H301="","",AVERAGE($H$7:H301))</f>
        <v/>
      </c>
      <c r="L301" s="13"/>
      <c r="M301" s="13"/>
      <c r="N301" s="13"/>
      <c r="O301" s="13"/>
      <c r="P301" s="13"/>
    </row>
    <row r="302" spans="1:16" s="12" customFormat="1" ht="12.75" x14ac:dyDescent="0.2">
      <c r="A302" s="11">
        <v>43</v>
      </c>
      <c r="B302" s="35">
        <v>45587</v>
      </c>
      <c r="C302" s="2" t="str">
        <f t="shared" si="481"/>
        <v/>
      </c>
      <c r="D302" s="27"/>
      <c r="E302" s="27"/>
      <c r="F302" s="27"/>
      <c r="G302" s="27"/>
      <c r="H302" s="27"/>
      <c r="I302" s="28" t="str">
        <f t="shared" ref="I302" si="560">IF(H302="","",AVERAGE(H301:H302))</f>
        <v/>
      </c>
      <c r="J302" s="28" t="str">
        <f t="shared" ref="J302" si="561">IF(I301="","",(AVERAGE(H301:H302)))</f>
        <v/>
      </c>
      <c r="K302" s="28" t="str">
        <f>IF(H302="","",AVERAGE($H$7:H302))</f>
        <v/>
      </c>
      <c r="L302" s="13"/>
      <c r="M302" s="13"/>
      <c r="N302" s="13"/>
      <c r="O302" s="13"/>
      <c r="P302" s="13"/>
    </row>
    <row r="303" spans="1:16" s="12" customFormat="1" ht="12.75" x14ac:dyDescent="0.2">
      <c r="A303" s="11">
        <v>43</v>
      </c>
      <c r="B303" s="35">
        <v>45588</v>
      </c>
      <c r="C303" s="2" t="str">
        <f t="shared" si="481"/>
        <v/>
      </c>
      <c r="D303" s="27"/>
      <c r="E303" s="27"/>
      <c r="F303" s="27"/>
      <c r="G303" s="27"/>
      <c r="H303" s="27"/>
      <c r="I303" s="28" t="str">
        <f t="shared" ref="I303" si="562">IF(H303="","",AVERAGE(H301:H303))</f>
        <v/>
      </c>
      <c r="J303" s="28" t="str">
        <f t="shared" ref="J303" si="563">IF(I301="","",(AVERAGE(H301:H303)))</f>
        <v/>
      </c>
      <c r="K303" s="28" t="str">
        <f>IF(H303="","",AVERAGE($H$7:H303))</f>
        <v/>
      </c>
      <c r="L303" s="13"/>
      <c r="M303" s="13"/>
      <c r="N303" s="13"/>
      <c r="O303" s="13"/>
      <c r="P303" s="13"/>
    </row>
    <row r="304" spans="1:16" s="12" customFormat="1" ht="12.75" x14ac:dyDescent="0.2">
      <c r="A304" s="11">
        <v>43</v>
      </c>
      <c r="B304" s="35">
        <v>45589</v>
      </c>
      <c r="C304" s="2" t="str">
        <f t="shared" si="481"/>
        <v/>
      </c>
      <c r="D304" s="27"/>
      <c r="E304" s="27"/>
      <c r="F304" s="27"/>
      <c r="G304" s="27"/>
      <c r="H304" s="27"/>
      <c r="I304" s="28" t="str">
        <f t="shared" ref="I304" si="564">IF(H304="","",AVERAGE(H301:H304))</f>
        <v/>
      </c>
      <c r="J304" s="28" t="str">
        <f t="shared" ref="J304" si="565">IF(I301="","",(AVERAGE(H301:H304)))</f>
        <v/>
      </c>
      <c r="K304" s="28" t="str">
        <f>IF(H304="","",AVERAGE($H$7:H304))</f>
        <v/>
      </c>
      <c r="L304" s="13"/>
      <c r="M304" s="13"/>
      <c r="N304" s="13"/>
      <c r="O304" s="13"/>
      <c r="P304" s="13"/>
    </row>
    <row r="305" spans="1:16" s="12" customFormat="1" ht="12.75" x14ac:dyDescent="0.2">
      <c r="A305" s="11">
        <v>43</v>
      </c>
      <c r="B305" s="35">
        <v>45590</v>
      </c>
      <c r="C305" s="2" t="str">
        <f t="shared" si="481"/>
        <v/>
      </c>
      <c r="D305" s="27"/>
      <c r="E305" s="27"/>
      <c r="F305" s="27"/>
      <c r="G305" s="27"/>
      <c r="H305" s="27"/>
      <c r="I305" s="28" t="str">
        <f t="shared" ref="I305" si="566">IF(H305="","",AVERAGE(H301:H305))</f>
        <v/>
      </c>
      <c r="J305" s="28" t="str">
        <f t="shared" ref="J305" si="567">IF(I301="","",(AVERAGE(H301:H305)))</f>
        <v/>
      </c>
      <c r="K305" s="28" t="str">
        <f>IF(H305="","",AVERAGE($H$7:H305))</f>
        <v/>
      </c>
      <c r="L305" s="13"/>
      <c r="M305" s="13"/>
      <c r="N305" s="13"/>
      <c r="O305" s="13"/>
      <c r="P305" s="13"/>
    </row>
    <row r="306" spans="1:16" s="12" customFormat="1" ht="12.75" x14ac:dyDescent="0.2">
      <c r="A306" s="11">
        <v>43</v>
      </c>
      <c r="B306" s="35">
        <v>45591</v>
      </c>
      <c r="C306" s="2" t="str">
        <f t="shared" si="481"/>
        <v/>
      </c>
      <c r="D306" s="27"/>
      <c r="E306" s="27"/>
      <c r="F306" s="27"/>
      <c r="G306" s="27"/>
      <c r="H306" s="27"/>
      <c r="I306" s="28" t="str">
        <f t="shared" ref="I306" si="568">IF(H306="","",AVERAGE(H301:H306))</f>
        <v/>
      </c>
      <c r="J306" s="28" t="str">
        <f t="shared" ref="J306" si="569">IF(I301="","",(AVERAGE(H301:H306)))</f>
        <v/>
      </c>
      <c r="K306" s="28" t="str">
        <f>IF(H306="","",AVERAGE($H$7:H306))</f>
        <v/>
      </c>
      <c r="L306" s="13"/>
      <c r="M306" s="13"/>
      <c r="N306" s="13"/>
      <c r="O306" s="13"/>
      <c r="P306" s="13"/>
    </row>
    <row r="307" spans="1:16" s="12" customFormat="1" ht="12.75" x14ac:dyDescent="0.2">
      <c r="A307" s="11">
        <v>43</v>
      </c>
      <c r="B307" s="35">
        <v>45592</v>
      </c>
      <c r="C307" s="2" t="str">
        <f t="shared" si="481"/>
        <v/>
      </c>
      <c r="D307" s="27"/>
      <c r="E307" s="27"/>
      <c r="F307" s="27"/>
      <c r="G307" s="27"/>
      <c r="H307" s="27"/>
      <c r="I307" s="28" t="str">
        <f t="shared" ref="I307" si="570">IF(H307="","",AVERAGE(H301:H307))</f>
        <v/>
      </c>
      <c r="J307" s="28" t="str">
        <f t="shared" ref="J307" si="571">IF(I301="","",(AVERAGE(H301:H307)))</f>
        <v/>
      </c>
      <c r="K307" s="28" t="str">
        <f>IF(H307="","",AVERAGE($H$7:H307))</f>
        <v/>
      </c>
      <c r="L307" s="13"/>
      <c r="M307" s="13"/>
      <c r="N307" s="13"/>
      <c r="O307" s="13"/>
      <c r="P307" s="13"/>
    </row>
    <row r="308" spans="1:16" s="12" customFormat="1" ht="12.75" x14ac:dyDescent="0.2">
      <c r="A308" s="11">
        <v>44</v>
      </c>
      <c r="B308" s="35">
        <v>45593</v>
      </c>
      <c r="C308" s="2" t="str">
        <f t="shared" si="481"/>
        <v/>
      </c>
      <c r="D308" s="27"/>
      <c r="E308" s="27"/>
      <c r="F308" s="27"/>
      <c r="G308" s="27"/>
      <c r="H308" s="27"/>
      <c r="I308" s="28" t="str">
        <f t="shared" ref="I308" si="572">IF(H308="","",AVERAGE(H308:H308))</f>
        <v/>
      </c>
      <c r="J308" s="28" t="str">
        <f t="shared" ref="J308" si="573">IF(I308="","",(AVERAGE(H308:H308)))</f>
        <v/>
      </c>
      <c r="K308" s="28" t="str">
        <f>IF(H308="","",AVERAGE($H$7:H308))</f>
        <v/>
      </c>
      <c r="L308" s="13"/>
      <c r="M308" s="13"/>
      <c r="N308" s="13"/>
      <c r="O308" s="13"/>
      <c r="P308" s="13"/>
    </row>
    <row r="309" spans="1:16" s="12" customFormat="1" ht="12.75" x14ac:dyDescent="0.2">
      <c r="A309" s="11">
        <v>44</v>
      </c>
      <c r="B309" s="35">
        <v>45594</v>
      </c>
      <c r="C309" s="2" t="str">
        <f t="shared" si="481"/>
        <v/>
      </c>
      <c r="D309" s="27"/>
      <c r="E309" s="27"/>
      <c r="F309" s="27"/>
      <c r="G309" s="27"/>
      <c r="H309" s="27"/>
      <c r="I309" s="28" t="str">
        <f t="shared" ref="I309" si="574">IF(H309="","",AVERAGE(H308:H309))</f>
        <v/>
      </c>
      <c r="J309" s="28" t="str">
        <f t="shared" ref="J309" si="575">IF(I308="","",(AVERAGE(H308:H309)))</f>
        <v/>
      </c>
      <c r="K309" s="28" t="str">
        <f>IF(H309="","",AVERAGE($H$7:H309))</f>
        <v/>
      </c>
      <c r="L309" s="13"/>
      <c r="M309" s="13"/>
      <c r="N309" s="13"/>
      <c r="O309" s="13"/>
      <c r="P309" s="13"/>
    </row>
    <row r="310" spans="1:16" s="12" customFormat="1" ht="12.75" x14ac:dyDescent="0.2">
      <c r="A310" s="11">
        <v>44</v>
      </c>
      <c r="B310" s="35">
        <v>45595</v>
      </c>
      <c r="C310" s="2" t="str">
        <f t="shared" si="481"/>
        <v/>
      </c>
      <c r="D310" s="27"/>
      <c r="E310" s="27"/>
      <c r="F310" s="27"/>
      <c r="G310" s="27"/>
      <c r="H310" s="27"/>
      <c r="I310" s="28" t="str">
        <f t="shared" ref="I310" si="576">IF(H310="","",AVERAGE(H308:H310))</f>
        <v/>
      </c>
      <c r="J310" s="28" t="str">
        <f t="shared" ref="J310" si="577">IF(I308="","",(AVERAGE(H308:H310)))</f>
        <v/>
      </c>
      <c r="K310" s="28" t="str">
        <f>IF(H310="","",AVERAGE($H$7:H310))</f>
        <v/>
      </c>
      <c r="L310" s="13"/>
      <c r="M310" s="13"/>
      <c r="N310" s="13"/>
      <c r="O310" s="13"/>
      <c r="P310" s="13"/>
    </row>
    <row r="311" spans="1:16" s="12" customFormat="1" ht="12.75" x14ac:dyDescent="0.2">
      <c r="A311" s="11">
        <v>44</v>
      </c>
      <c r="B311" s="35">
        <v>45596</v>
      </c>
      <c r="C311" s="2" t="str">
        <f t="shared" si="481"/>
        <v/>
      </c>
      <c r="D311" s="27"/>
      <c r="E311" s="27"/>
      <c r="F311" s="27"/>
      <c r="G311" s="27"/>
      <c r="H311" s="27"/>
      <c r="I311" s="28" t="str">
        <f t="shared" ref="I311" si="578">IF(H311="","",AVERAGE(H308:H311))</f>
        <v/>
      </c>
      <c r="J311" s="28" t="str">
        <f t="shared" ref="J311" si="579">IF(I308="","",(AVERAGE(H308:H311)))</f>
        <v/>
      </c>
      <c r="K311" s="28" t="str">
        <f>IF(H311="","",AVERAGE($H$7:H311))</f>
        <v/>
      </c>
      <c r="L311" s="13"/>
      <c r="M311" s="13"/>
      <c r="N311" s="13"/>
      <c r="O311" s="13"/>
      <c r="P311" s="13"/>
    </row>
    <row r="312" spans="1:16" s="12" customFormat="1" ht="12.75" x14ac:dyDescent="0.2">
      <c r="A312" s="11">
        <v>44</v>
      </c>
      <c r="B312" s="35">
        <v>45597</v>
      </c>
      <c r="C312" s="2" t="str">
        <f t="shared" si="481"/>
        <v/>
      </c>
      <c r="D312" s="27"/>
      <c r="E312" s="27"/>
      <c r="F312" s="27"/>
      <c r="G312" s="27"/>
      <c r="H312" s="27"/>
      <c r="I312" s="28" t="str">
        <f t="shared" ref="I312" si="580">IF(H312="","",AVERAGE(H308:H312))</f>
        <v/>
      </c>
      <c r="J312" s="28" t="str">
        <f t="shared" ref="J312" si="581">IF(I308="","",(AVERAGE(H308:H312)))</f>
        <v/>
      </c>
      <c r="K312" s="28" t="str">
        <f>IF(H312="","",AVERAGE($H$7:H312))</f>
        <v/>
      </c>
      <c r="L312" s="13"/>
      <c r="M312" s="13"/>
      <c r="N312" s="13"/>
      <c r="O312" s="13"/>
      <c r="P312" s="13"/>
    </row>
    <row r="313" spans="1:16" s="12" customFormat="1" ht="12.75" x14ac:dyDescent="0.2">
      <c r="A313" s="11">
        <v>44</v>
      </c>
      <c r="B313" s="35">
        <v>45598</v>
      </c>
      <c r="C313" s="2" t="str">
        <f t="shared" si="481"/>
        <v/>
      </c>
      <c r="D313" s="27"/>
      <c r="E313" s="27"/>
      <c r="F313" s="27"/>
      <c r="G313" s="27"/>
      <c r="H313" s="27"/>
      <c r="I313" s="28" t="str">
        <f t="shared" ref="I313" si="582">IF(H313="","",AVERAGE(H308:H313))</f>
        <v/>
      </c>
      <c r="J313" s="28" t="str">
        <f t="shared" ref="J313" si="583">IF(I308="","",(AVERAGE(H308:H313)))</f>
        <v/>
      </c>
      <c r="K313" s="28" t="str">
        <f>IF(H313="","",AVERAGE($H$7:H313))</f>
        <v/>
      </c>
      <c r="L313" s="13"/>
      <c r="M313" s="13"/>
      <c r="N313" s="13"/>
      <c r="O313" s="13"/>
      <c r="P313" s="13"/>
    </row>
    <row r="314" spans="1:16" s="12" customFormat="1" ht="12.75" x14ac:dyDescent="0.2">
      <c r="A314" s="11">
        <v>44</v>
      </c>
      <c r="B314" s="35">
        <v>45599</v>
      </c>
      <c r="C314" s="2" t="str">
        <f t="shared" si="481"/>
        <v/>
      </c>
      <c r="D314" s="27"/>
      <c r="E314" s="27"/>
      <c r="F314" s="27"/>
      <c r="G314" s="27"/>
      <c r="H314" s="27"/>
      <c r="I314" s="28" t="str">
        <f t="shared" ref="I314" si="584">IF(H314="","",AVERAGE(H308:H314))</f>
        <v/>
      </c>
      <c r="J314" s="28" t="str">
        <f t="shared" ref="J314" si="585">IF(I308="","",(AVERAGE(H308:H314)))</f>
        <v/>
      </c>
      <c r="K314" s="28" t="str">
        <f>IF(H314="","",AVERAGE($H$7:H314))</f>
        <v/>
      </c>
      <c r="L314" s="13"/>
      <c r="M314" s="13"/>
      <c r="N314" s="13"/>
      <c r="O314" s="13"/>
      <c r="P314" s="13"/>
    </row>
    <row r="315" spans="1:16" s="12" customFormat="1" ht="12.75" x14ac:dyDescent="0.2">
      <c r="A315" s="11">
        <v>45</v>
      </c>
      <c r="B315" s="35">
        <v>45600</v>
      </c>
      <c r="C315" s="2" t="str">
        <f t="shared" si="481"/>
        <v/>
      </c>
      <c r="D315" s="27"/>
      <c r="E315" s="27"/>
      <c r="F315" s="27"/>
      <c r="G315" s="27"/>
      <c r="H315" s="27"/>
      <c r="I315" s="28" t="str">
        <f t="shared" ref="I315" si="586">IF(H315="","",AVERAGE(H315:H315))</f>
        <v/>
      </c>
      <c r="J315" s="28" t="str">
        <f t="shared" ref="J315" si="587">IF(I315="","",(AVERAGE(H315:H315)))</f>
        <v/>
      </c>
      <c r="K315" s="28" t="str">
        <f>IF(H315="","",AVERAGE($H$7:H315))</f>
        <v/>
      </c>
      <c r="L315" s="13"/>
      <c r="M315" s="13"/>
      <c r="N315" s="13"/>
      <c r="O315" s="13"/>
      <c r="P315" s="13"/>
    </row>
    <row r="316" spans="1:16" s="12" customFormat="1" ht="12.75" x14ac:dyDescent="0.2">
      <c r="A316" s="11">
        <v>45</v>
      </c>
      <c r="B316" s="35">
        <v>45601</v>
      </c>
      <c r="C316" s="2" t="str">
        <f t="shared" si="481"/>
        <v/>
      </c>
      <c r="D316" s="27"/>
      <c r="E316" s="27"/>
      <c r="F316" s="27"/>
      <c r="G316" s="27"/>
      <c r="H316" s="27"/>
      <c r="I316" s="28" t="str">
        <f t="shared" ref="I316" si="588">IF(H316="","",AVERAGE(H315:H316))</f>
        <v/>
      </c>
      <c r="J316" s="28" t="str">
        <f t="shared" ref="J316" si="589">IF(I315="","",(AVERAGE(H315:H316)))</f>
        <v/>
      </c>
      <c r="K316" s="28" t="str">
        <f>IF(H316="","",AVERAGE($H$7:H316))</f>
        <v/>
      </c>
      <c r="L316" s="13"/>
      <c r="M316" s="13"/>
      <c r="N316" s="13"/>
      <c r="O316" s="13"/>
      <c r="P316" s="13"/>
    </row>
    <row r="317" spans="1:16" s="12" customFormat="1" ht="12.75" x14ac:dyDescent="0.2">
      <c r="A317" s="11">
        <v>45</v>
      </c>
      <c r="B317" s="35">
        <v>45602</v>
      </c>
      <c r="C317" s="2" t="str">
        <f t="shared" si="481"/>
        <v/>
      </c>
      <c r="D317" s="27"/>
      <c r="E317" s="27"/>
      <c r="F317" s="27"/>
      <c r="G317" s="27"/>
      <c r="H317" s="27"/>
      <c r="I317" s="28" t="str">
        <f t="shared" ref="I317" si="590">IF(H317="","",AVERAGE(H315:H317))</f>
        <v/>
      </c>
      <c r="J317" s="28" t="str">
        <f t="shared" ref="J317" si="591">IF(I315="","",(AVERAGE(H315:H317)))</f>
        <v/>
      </c>
      <c r="K317" s="28" t="str">
        <f>IF(H317="","",AVERAGE($H$7:H317))</f>
        <v/>
      </c>
      <c r="L317" s="13"/>
      <c r="M317" s="13"/>
      <c r="N317" s="13"/>
      <c r="O317" s="13"/>
      <c r="P317" s="13"/>
    </row>
    <row r="318" spans="1:16" s="12" customFormat="1" ht="12.75" x14ac:dyDescent="0.2">
      <c r="A318" s="11">
        <v>45</v>
      </c>
      <c r="B318" s="35">
        <v>45603</v>
      </c>
      <c r="C318" s="2" t="str">
        <f t="shared" si="481"/>
        <v/>
      </c>
      <c r="D318" s="27"/>
      <c r="E318" s="27"/>
      <c r="F318" s="27"/>
      <c r="G318" s="27"/>
      <c r="H318" s="27"/>
      <c r="I318" s="28" t="str">
        <f t="shared" ref="I318" si="592">IF(H318="","",AVERAGE(H315:H318))</f>
        <v/>
      </c>
      <c r="J318" s="28" t="str">
        <f t="shared" ref="J318" si="593">IF(I315="","",(AVERAGE(H315:H318)))</f>
        <v/>
      </c>
      <c r="K318" s="28" t="str">
        <f>IF(H318="","",AVERAGE($H$7:H318))</f>
        <v/>
      </c>
      <c r="L318" s="13"/>
      <c r="M318" s="13"/>
      <c r="N318" s="13"/>
      <c r="O318" s="13"/>
      <c r="P318" s="13"/>
    </row>
    <row r="319" spans="1:16" s="12" customFormat="1" ht="12.75" x14ac:dyDescent="0.2">
      <c r="A319" s="11">
        <v>45</v>
      </c>
      <c r="B319" s="35">
        <v>45604</v>
      </c>
      <c r="C319" s="2" t="str">
        <f t="shared" si="481"/>
        <v/>
      </c>
      <c r="D319" s="27"/>
      <c r="E319" s="27"/>
      <c r="F319" s="27"/>
      <c r="G319" s="27"/>
      <c r="H319" s="27"/>
      <c r="I319" s="28" t="str">
        <f t="shared" ref="I319" si="594">IF(H319="","",AVERAGE(H315:H319))</f>
        <v/>
      </c>
      <c r="J319" s="28" t="str">
        <f t="shared" ref="J319" si="595">IF(I315="","",(AVERAGE(H315:H319)))</f>
        <v/>
      </c>
      <c r="K319" s="28" t="str">
        <f>IF(H319="","",AVERAGE($H$7:H319))</f>
        <v/>
      </c>
      <c r="L319" s="13"/>
      <c r="M319" s="13"/>
      <c r="N319" s="13"/>
      <c r="O319" s="13"/>
      <c r="P319" s="13"/>
    </row>
    <row r="320" spans="1:16" s="12" customFormat="1" ht="12.75" x14ac:dyDescent="0.2">
      <c r="A320" s="11">
        <v>45</v>
      </c>
      <c r="B320" s="35">
        <v>45605</v>
      </c>
      <c r="C320" s="2" t="str">
        <f t="shared" si="481"/>
        <v/>
      </c>
      <c r="D320" s="27"/>
      <c r="E320" s="27"/>
      <c r="F320" s="27"/>
      <c r="G320" s="27"/>
      <c r="H320" s="27"/>
      <c r="I320" s="28" t="str">
        <f t="shared" ref="I320" si="596">IF(H320="","",AVERAGE(H315:H320))</f>
        <v/>
      </c>
      <c r="J320" s="28" t="str">
        <f t="shared" ref="J320" si="597">IF(I315="","",(AVERAGE(H315:H320)))</f>
        <v/>
      </c>
      <c r="K320" s="28" t="str">
        <f>IF(H320="","",AVERAGE($H$7:H320))</f>
        <v/>
      </c>
      <c r="L320" s="13"/>
      <c r="M320" s="13"/>
      <c r="N320" s="13"/>
      <c r="O320" s="13"/>
      <c r="P320" s="13"/>
    </row>
    <row r="321" spans="1:16" s="12" customFormat="1" ht="12.75" x14ac:dyDescent="0.2">
      <c r="A321" s="11">
        <v>45</v>
      </c>
      <c r="B321" s="35">
        <v>45606</v>
      </c>
      <c r="C321" s="2" t="str">
        <f t="shared" si="481"/>
        <v/>
      </c>
      <c r="D321" s="27"/>
      <c r="E321" s="27"/>
      <c r="F321" s="27"/>
      <c r="G321" s="27"/>
      <c r="H321" s="27"/>
      <c r="I321" s="28" t="str">
        <f t="shared" ref="I321" si="598">IF(H321="","",AVERAGE(H315:H321))</f>
        <v/>
      </c>
      <c r="J321" s="28" t="str">
        <f t="shared" ref="J321" si="599">IF(I315="","",(AVERAGE(H315:H321)))</f>
        <v/>
      </c>
      <c r="K321" s="28" t="str">
        <f>IF(H321="","",AVERAGE($H$7:H321))</f>
        <v/>
      </c>
      <c r="L321" s="13"/>
      <c r="M321" s="13"/>
      <c r="N321" s="13"/>
      <c r="O321" s="13"/>
      <c r="P321" s="13"/>
    </row>
    <row r="322" spans="1:16" s="12" customFormat="1" ht="12.75" x14ac:dyDescent="0.2">
      <c r="A322" s="11">
        <v>46</v>
      </c>
      <c r="B322" s="35">
        <v>45607</v>
      </c>
      <c r="C322" s="2" t="str">
        <f t="shared" si="481"/>
        <v/>
      </c>
      <c r="D322" s="27"/>
      <c r="E322" s="27"/>
      <c r="F322" s="27"/>
      <c r="G322" s="27"/>
      <c r="H322" s="27"/>
      <c r="I322" s="28" t="str">
        <f t="shared" ref="I322" si="600">IF(H322="","",AVERAGE(H322:H322))</f>
        <v/>
      </c>
      <c r="J322" s="28" t="str">
        <f t="shared" ref="J322" si="601">IF(I322="","",(AVERAGE(H322:H322)))</f>
        <v/>
      </c>
      <c r="K322" s="28" t="str">
        <f>IF(H322="","",AVERAGE($H$7:H322))</f>
        <v/>
      </c>
      <c r="L322" s="13"/>
      <c r="M322" s="13"/>
      <c r="N322" s="13"/>
      <c r="O322" s="13"/>
      <c r="P322" s="13"/>
    </row>
    <row r="323" spans="1:16" s="12" customFormat="1" ht="12.75" x14ac:dyDescent="0.2">
      <c r="A323" s="11">
        <v>46</v>
      </c>
      <c r="B323" s="35">
        <v>45608</v>
      </c>
      <c r="C323" s="2" t="str">
        <f t="shared" si="481"/>
        <v/>
      </c>
      <c r="D323" s="27"/>
      <c r="E323" s="27"/>
      <c r="F323" s="27"/>
      <c r="G323" s="27"/>
      <c r="H323" s="27"/>
      <c r="I323" s="28" t="str">
        <f t="shared" ref="I323" si="602">IF(H323="","",AVERAGE(H322:H323))</f>
        <v/>
      </c>
      <c r="J323" s="28" t="str">
        <f t="shared" ref="J323" si="603">IF(I322="","",(AVERAGE(H322:H323)))</f>
        <v/>
      </c>
      <c r="K323" s="28" t="str">
        <f>IF(H323="","",AVERAGE($H$7:H323))</f>
        <v/>
      </c>
      <c r="L323" s="13"/>
      <c r="M323" s="13"/>
      <c r="N323" s="13"/>
      <c r="O323" s="13"/>
      <c r="P323" s="13"/>
    </row>
    <row r="324" spans="1:16" s="12" customFormat="1" ht="12.75" x14ac:dyDescent="0.2">
      <c r="A324" s="11">
        <v>46</v>
      </c>
      <c r="B324" s="35">
        <v>45609</v>
      </c>
      <c r="C324" s="2" t="str">
        <f t="shared" si="481"/>
        <v/>
      </c>
      <c r="D324" s="27"/>
      <c r="E324" s="27"/>
      <c r="F324" s="27"/>
      <c r="G324" s="27"/>
      <c r="H324" s="27"/>
      <c r="I324" s="28" t="str">
        <f t="shared" ref="I324" si="604">IF(H324="","",AVERAGE(H322:H324))</f>
        <v/>
      </c>
      <c r="J324" s="28" t="str">
        <f t="shared" ref="J324" si="605">IF(I322="","",(AVERAGE(H322:H324)))</f>
        <v/>
      </c>
      <c r="K324" s="28" t="str">
        <f>IF(H324="","",AVERAGE($H$7:H324))</f>
        <v/>
      </c>
      <c r="L324" s="13"/>
      <c r="M324" s="13"/>
      <c r="N324" s="13"/>
      <c r="O324" s="13"/>
      <c r="P324" s="13"/>
    </row>
    <row r="325" spans="1:16" s="12" customFormat="1" ht="12.75" x14ac:dyDescent="0.2">
      <c r="A325" s="11">
        <v>46</v>
      </c>
      <c r="B325" s="35">
        <v>45610</v>
      </c>
      <c r="C325" s="2" t="str">
        <f t="shared" si="481"/>
        <v/>
      </c>
      <c r="D325" s="27"/>
      <c r="E325" s="27"/>
      <c r="F325" s="27"/>
      <c r="G325" s="27"/>
      <c r="H325" s="27"/>
      <c r="I325" s="28" t="str">
        <f t="shared" ref="I325" si="606">IF(H325="","",AVERAGE(H322:H325))</f>
        <v/>
      </c>
      <c r="J325" s="28" t="str">
        <f t="shared" ref="J325" si="607">IF(I322="","",(AVERAGE(H322:H325)))</f>
        <v/>
      </c>
      <c r="K325" s="28" t="str">
        <f>IF(H325="","",AVERAGE($H$7:H325))</f>
        <v/>
      </c>
      <c r="L325" s="13"/>
      <c r="M325" s="13"/>
      <c r="N325" s="13"/>
      <c r="O325" s="13"/>
      <c r="P325" s="13"/>
    </row>
    <row r="326" spans="1:16" s="12" customFormat="1" ht="12.75" x14ac:dyDescent="0.2">
      <c r="A326" s="11">
        <v>46</v>
      </c>
      <c r="B326" s="35">
        <v>45611</v>
      </c>
      <c r="C326" s="2" t="str">
        <f t="shared" si="481"/>
        <v/>
      </c>
      <c r="D326" s="27"/>
      <c r="E326" s="27"/>
      <c r="F326" s="27"/>
      <c r="G326" s="27"/>
      <c r="H326" s="27"/>
      <c r="I326" s="28" t="str">
        <f t="shared" ref="I326" si="608">IF(H326="","",AVERAGE(H322:H326))</f>
        <v/>
      </c>
      <c r="J326" s="28" t="str">
        <f t="shared" ref="J326" si="609">IF(I322="","",(AVERAGE(H322:H326)))</f>
        <v/>
      </c>
      <c r="K326" s="28" t="str">
        <f>IF(H326="","",AVERAGE($H$7:H326))</f>
        <v/>
      </c>
      <c r="L326" s="13"/>
      <c r="M326" s="13"/>
      <c r="N326" s="13"/>
      <c r="O326" s="13"/>
      <c r="P326" s="13"/>
    </row>
    <row r="327" spans="1:16" s="12" customFormat="1" ht="12.75" x14ac:dyDescent="0.2">
      <c r="A327" s="11">
        <v>46</v>
      </c>
      <c r="B327" s="35">
        <v>45612</v>
      </c>
      <c r="C327" s="2" t="str">
        <f t="shared" ref="C327:C371" si="610">IF(H327&gt;0,A327,"")</f>
        <v/>
      </c>
      <c r="D327" s="27"/>
      <c r="E327" s="27"/>
      <c r="F327" s="27"/>
      <c r="G327" s="27"/>
      <c r="H327" s="27"/>
      <c r="I327" s="28" t="str">
        <f t="shared" ref="I327" si="611">IF(H327="","",AVERAGE(H322:H327))</f>
        <v/>
      </c>
      <c r="J327" s="28" t="str">
        <f t="shared" ref="J327" si="612">IF(I322="","",(AVERAGE(H322:H327)))</f>
        <v/>
      </c>
      <c r="K327" s="28" t="str">
        <f>IF(H327="","",AVERAGE($H$7:H327))</f>
        <v/>
      </c>
      <c r="L327" s="13"/>
      <c r="M327" s="13"/>
      <c r="N327" s="13"/>
      <c r="O327" s="13"/>
      <c r="P327" s="13"/>
    </row>
    <row r="328" spans="1:16" s="12" customFormat="1" ht="12.75" x14ac:dyDescent="0.2">
      <c r="A328" s="11">
        <v>46</v>
      </c>
      <c r="B328" s="35">
        <v>45613</v>
      </c>
      <c r="C328" s="2" t="str">
        <f t="shared" si="610"/>
        <v/>
      </c>
      <c r="D328" s="27"/>
      <c r="E328" s="27"/>
      <c r="F328" s="27"/>
      <c r="G328" s="27"/>
      <c r="H328" s="27"/>
      <c r="I328" s="28" t="str">
        <f t="shared" ref="I328" si="613">IF(H328="","",AVERAGE(H322:H328))</f>
        <v/>
      </c>
      <c r="J328" s="28" t="str">
        <f t="shared" ref="J328" si="614">IF(I322="","",(AVERAGE(H322:H328)))</f>
        <v/>
      </c>
      <c r="K328" s="28" t="str">
        <f>IF(H328="","",AVERAGE($H$7:H328))</f>
        <v/>
      </c>
      <c r="L328" s="13"/>
      <c r="M328" s="13"/>
      <c r="N328" s="13"/>
      <c r="O328" s="13"/>
      <c r="P328" s="13"/>
    </row>
    <row r="329" spans="1:16" s="12" customFormat="1" ht="12.75" x14ac:dyDescent="0.2">
      <c r="A329" s="11">
        <v>47</v>
      </c>
      <c r="B329" s="35">
        <v>45614</v>
      </c>
      <c r="C329" s="2" t="str">
        <f t="shared" si="610"/>
        <v/>
      </c>
      <c r="D329" s="27"/>
      <c r="E329" s="27"/>
      <c r="F329" s="27"/>
      <c r="G329" s="27"/>
      <c r="H329" s="27"/>
      <c r="I329" s="28" t="str">
        <f t="shared" ref="I329" si="615">IF(H329="","",AVERAGE(H329:H329))</f>
        <v/>
      </c>
      <c r="J329" s="28" t="str">
        <f t="shared" ref="J329" si="616">IF(I329="","",(AVERAGE(H329:H329)))</f>
        <v/>
      </c>
      <c r="K329" s="28" t="str">
        <f>IF(H329="","",AVERAGE($H$7:H329))</f>
        <v/>
      </c>
      <c r="L329" s="13"/>
      <c r="M329" s="13"/>
      <c r="N329" s="13"/>
      <c r="O329" s="13"/>
      <c r="P329" s="13"/>
    </row>
    <row r="330" spans="1:16" s="12" customFormat="1" ht="12.75" x14ac:dyDescent="0.2">
      <c r="A330" s="11">
        <v>47</v>
      </c>
      <c r="B330" s="35">
        <v>45615</v>
      </c>
      <c r="C330" s="2" t="str">
        <f t="shared" si="610"/>
        <v/>
      </c>
      <c r="D330" s="27"/>
      <c r="E330" s="27"/>
      <c r="F330" s="27"/>
      <c r="G330" s="27"/>
      <c r="H330" s="27"/>
      <c r="I330" s="28" t="str">
        <f t="shared" ref="I330" si="617">IF(H330="","",AVERAGE(H329:H330))</f>
        <v/>
      </c>
      <c r="J330" s="28" t="str">
        <f t="shared" ref="J330" si="618">IF(I329="","",(AVERAGE(H329:H330)))</f>
        <v/>
      </c>
      <c r="K330" s="28" t="str">
        <f>IF(H330="","",AVERAGE($H$7:H330))</f>
        <v/>
      </c>
      <c r="L330" s="13"/>
      <c r="M330" s="13"/>
      <c r="N330" s="13"/>
      <c r="O330" s="13"/>
      <c r="P330" s="13"/>
    </row>
    <row r="331" spans="1:16" s="12" customFormat="1" ht="12.75" x14ac:dyDescent="0.2">
      <c r="A331" s="11">
        <v>47</v>
      </c>
      <c r="B331" s="35">
        <v>45616</v>
      </c>
      <c r="C331" s="2" t="str">
        <f t="shared" si="610"/>
        <v/>
      </c>
      <c r="D331" s="27"/>
      <c r="E331" s="27"/>
      <c r="F331" s="27"/>
      <c r="G331" s="27"/>
      <c r="H331" s="27"/>
      <c r="I331" s="28" t="str">
        <f t="shared" ref="I331" si="619">IF(H331="","",AVERAGE(H329:H331))</f>
        <v/>
      </c>
      <c r="J331" s="28" t="str">
        <f t="shared" ref="J331" si="620">IF(I329="","",(AVERAGE(H329:H331)))</f>
        <v/>
      </c>
      <c r="K331" s="28" t="str">
        <f>IF(H331="","",AVERAGE($H$7:H331))</f>
        <v/>
      </c>
      <c r="L331" s="13"/>
      <c r="M331" s="13"/>
      <c r="N331" s="13"/>
      <c r="O331" s="13"/>
      <c r="P331" s="13"/>
    </row>
    <row r="332" spans="1:16" s="12" customFormat="1" ht="12.75" x14ac:dyDescent="0.2">
      <c r="A332" s="11">
        <v>47</v>
      </c>
      <c r="B332" s="35">
        <v>45617</v>
      </c>
      <c r="C332" s="2" t="str">
        <f t="shared" si="610"/>
        <v/>
      </c>
      <c r="D332" s="27"/>
      <c r="E332" s="27"/>
      <c r="F332" s="27"/>
      <c r="G332" s="27"/>
      <c r="H332" s="27"/>
      <c r="I332" s="28" t="str">
        <f t="shared" ref="I332" si="621">IF(H332="","",AVERAGE(H329:H332))</f>
        <v/>
      </c>
      <c r="J332" s="28" t="str">
        <f t="shared" ref="J332" si="622">IF(I329="","",(AVERAGE(H329:H332)))</f>
        <v/>
      </c>
      <c r="K332" s="28" t="str">
        <f>IF(H332="","",AVERAGE($H$7:H332))</f>
        <v/>
      </c>
      <c r="L332" s="13"/>
      <c r="M332" s="13"/>
      <c r="N332" s="13"/>
      <c r="O332" s="13"/>
      <c r="P332" s="13"/>
    </row>
    <row r="333" spans="1:16" s="12" customFormat="1" ht="12.75" x14ac:dyDescent="0.2">
      <c r="A333" s="11">
        <v>47</v>
      </c>
      <c r="B333" s="35">
        <v>45618</v>
      </c>
      <c r="C333" s="2" t="str">
        <f t="shared" si="610"/>
        <v/>
      </c>
      <c r="D333" s="27"/>
      <c r="E333" s="27"/>
      <c r="F333" s="27"/>
      <c r="G333" s="27"/>
      <c r="H333" s="27"/>
      <c r="I333" s="28" t="str">
        <f t="shared" ref="I333" si="623">IF(H333="","",AVERAGE(H329:H333))</f>
        <v/>
      </c>
      <c r="J333" s="28" t="str">
        <f t="shared" ref="J333" si="624">IF(I329="","",(AVERAGE(H329:H333)))</f>
        <v/>
      </c>
      <c r="K333" s="28" t="str">
        <f>IF(H333="","",AVERAGE($H$7:H333))</f>
        <v/>
      </c>
      <c r="L333" s="13"/>
      <c r="M333" s="13"/>
      <c r="N333" s="13"/>
      <c r="O333" s="13"/>
      <c r="P333" s="13"/>
    </row>
    <row r="334" spans="1:16" s="12" customFormat="1" ht="12.75" x14ac:dyDescent="0.2">
      <c r="A334" s="11">
        <v>47</v>
      </c>
      <c r="B334" s="35">
        <v>45619</v>
      </c>
      <c r="C334" s="2" t="str">
        <f t="shared" si="610"/>
        <v/>
      </c>
      <c r="D334" s="27"/>
      <c r="E334" s="27"/>
      <c r="F334" s="27"/>
      <c r="G334" s="27"/>
      <c r="H334" s="27"/>
      <c r="I334" s="28" t="str">
        <f t="shared" ref="I334" si="625">IF(H334="","",AVERAGE(H329:H334))</f>
        <v/>
      </c>
      <c r="J334" s="28" t="str">
        <f t="shared" ref="J334" si="626">IF(I329="","",(AVERAGE(H329:H334)))</f>
        <v/>
      </c>
      <c r="K334" s="28" t="str">
        <f>IF(H334="","",AVERAGE($H$7:H334))</f>
        <v/>
      </c>
      <c r="L334" s="13"/>
      <c r="M334" s="13"/>
      <c r="N334" s="13"/>
      <c r="O334" s="13"/>
      <c r="P334" s="13"/>
    </row>
    <row r="335" spans="1:16" s="12" customFormat="1" ht="12.75" x14ac:dyDescent="0.2">
      <c r="A335" s="11">
        <v>47</v>
      </c>
      <c r="B335" s="35">
        <v>45620</v>
      </c>
      <c r="C335" s="2" t="str">
        <f t="shared" si="610"/>
        <v/>
      </c>
      <c r="D335" s="27"/>
      <c r="E335" s="27"/>
      <c r="F335" s="27"/>
      <c r="G335" s="27"/>
      <c r="H335" s="27"/>
      <c r="I335" s="28" t="str">
        <f t="shared" ref="I335" si="627">IF(H335="","",AVERAGE(H329:H335))</f>
        <v/>
      </c>
      <c r="J335" s="28" t="str">
        <f t="shared" ref="J335" si="628">IF(I329="","",(AVERAGE(H329:H335)))</f>
        <v/>
      </c>
      <c r="K335" s="28" t="str">
        <f>IF(H335="","",AVERAGE($H$7:H335))</f>
        <v/>
      </c>
      <c r="L335" s="13"/>
      <c r="M335" s="13"/>
      <c r="N335" s="13"/>
      <c r="O335" s="13"/>
      <c r="P335" s="13"/>
    </row>
    <row r="336" spans="1:16" s="12" customFormat="1" ht="12.75" x14ac:dyDescent="0.2">
      <c r="A336" s="11">
        <v>48</v>
      </c>
      <c r="B336" s="35">
        <v>45621</v>
      </c>
      <c r="C336" s="2" t="str">
        <f t="shared" si="610"/>
        <v/>
      </c>
      <c r="D336" s="27"/>
      <c r="E336" s="27"/>
      <c r="F336" s="27"/>
      <c r="G336" s="27"/>
      <c r="H336" s="27"/>
      <c r="I336" s="28" t="str">
        <f t="shared" ref="I336" si="629">IF(H336="","",AVERAGE(H336:H336))</f>
        <v/>
      </c>
      <c r="J336" s="28" t="str">
        <f t="shared" ref="J336" si="630">IF(I336="","",(AVERAGE(H336:H336)))</f>
        <v/>
      </c>
      <c r="K336" s="28" t="str">
        <f>IF(H336="","",AVERAGE($H$7:H336))</f>
        <v/>
      </c>
      <c r="L336" s="13"/>
      <c r="M336" s="13"/>
      <c r="N336" s="13"/>
      <c r="O336" s="13"/>
      <c r="P336" s="13"/>
    </row>
    <row r="337" spans="1:16" s="12" customFormat="1" ht="12.75" x14ac:dyDescent="0.2">
      <c r="A337" s="11">
        <v>48</v>
      </c>
      <c r="B337" s="35">
        <v>45622</v>
      </c>
      <c r="C337" s="2" t="str">
        <f t="shared" si="610"/>
        <v/>
      </c>
      <c r="D337" s="27"/>
      <c r="E337" s="27"/>
      <c r="F337" s="27"/>
      <c r="G337" s="27"/>
      <c r="H337" s="27"/>
      <c r="I337" s="28" t="str">
        <f t="shared" ref="I337" si="631">IF(H337="","",AVERAGE(H336:H337))</f>
        <v/>
      </c>
      <c r="J337" s="28" t="str">
        <f t="shared" ref="J337" si="632">IF(I336="","",(AVERAGE(H336:H337)))</f>
        <v/>
      </c>
      <c r="K337" s="28" t="str">
        <f>IF(H337="","",AVERAGE($H$7:H337))</f>
        <v/>
      </c>
      <c r="L337" s="13"/>
      <c r="M337" s="13"/>
      <c r="N337" s="13"/>
      <c r="O337" s="13"/>
      <c r="P337" s="13"/>
    </row>
    <row r="338" spans="1:16" s="12" customFormat="1" ht="12.75" x14ac:dyDescent="0.2">
      <c r="A338" s="11">
        <v>48</v>
      </c>
      <c r="B338" s="35">
        <v>45623</v>
      </c>
      <c r="C338" s="2" t="str">
        <f t="shared" si="610"/>
        <v/>
      </c>
      <c r="D338" s="27"/>
      <c r="E338" s="27"/>
      <c r="F338" s="27"/>
      <c r="G338" s="27"/>
      <c r="H338" s="27"/>
      <c r="I338" s="28" t="str">
        <f t="shared" ref="I338" si="633">IF(H338="","",AVERAGE(H336:H338))</f>
        <v/>
      </c>
      <c r="J338" s="28" t="str">
        <f t="shared" ref="J338" si="634">IF(I336="","",(AVERAGE(H336:H338)))</f>
        <v/>
      </c>
      <c r="K338" s="28" t="str">
        <f>IF(H338="","",AVERAGE($H$7:H338))</f>
        <v/>
      </c>
      <c r="L338" s="13"/>
      <c r="M338" s="13"/>
      <c r="N338" s="13"/>
      <c r="O338" s="13"/>
      <c r="P338" s="13"/>
    </row>
    <row r="339" spans="1:16" s="12" customFormat="1" ht="12.75" x14ac:dyDescent="0.2">
      <c r="A339" s="11">
        <v>48</v>
      </c>
      <c r="B339" s="35">
        <v>45624</v>
      </c>
      <c r="C339" s="2" t="str">
        <f t="shared" si="610"/>
        <v/>
      </c>
      <c r="D339" s="27"/>
      <c r="E339" s="27"/>
      <c r="F339" s="27"/>
      <c r="G339" s="27"/>
      <c r="H339" s="27"/>
      <c r="I339" s="28" t="str">
        <f t="shared" ref="I339" si="635">IF(H339="","",AVERAGE(H336:H339))</f>
        <v/>
      </c>
      <c r="J339" s="28" t="str">
        <f t="shared" ref="J339" si="636">IF(I336="","",(AVERAGE(H336:H339)))</f>
        <v/>
      </c>
      <c r="K339" s="28" t="str">
        <f>IF(H339="","",AVERAGE($H$7:H339))</f>
        <v/>
      </c>
      <c r="L339" s="13"/>
      <c r="M339" s="13"/>
      <c r="N339" s="13"/>
      <c r="O339" s="13"/>
      <c r="P339" s="13"/>
    </row>
    <row r="340" spans="1:16" s="12" customFormat="1" ht="12.75" x14ac:dyDescent="0.2">
      <c r="A340" s="11">
        <v>48</v>
      </c>
      <c r="B340" s="35">
        <v>45625</v>
      </c>
      <c r="C340" s="2" t="str">
        <f t="shared" si="610"/>
        <v/>
      </c>
      <c r="D340" s="27"/>
      <c r="E340" s="27"/>
      <c r="F340" s="27"/>
      <c r="G340" s="27"/>
      <c r="H340" s="27"/>
      <c r="I340" s="28" t="str">
        <f t="shared" ref="I340" si="637">IF(H340="","",AVERAGE(H336:H340))</f>
        <v/>
      </c>
      <c r="J340" s="28" t="str">
        <f t="shared" ref="J340" si="638">IF(I336="","",(AVERAGE(H336:H340)))</f>
        <v/>
      </c>
      <c r="K340" s="28" t="str">
        <f>IF(H340="","",AVERAGE($H$7:H340))</f>
        <v/>
      </c>
      <c r="L340" s="13"/>
      <c r="M340" s="13"/>
      <c r="N340" s="13"/>
      <c r="O340" s="13"/>
      <c r="P340" s="13"/>
    </row>
    <row r="341" spans="1:16" s="12" customFormat="1" ht="12.75" x14ac:dyDescent="0.2">
      <c r="A341" s="11">
        <v>48</v>
      </c>
      <c r="B341" s="35">
        <v>45626</v>
      </c>
      <c r="C341" s="2" t="str">
        <f t="shared" si="610"/>
        <v/>
      </c>
      <c r="D341" s="27"/>
      <c r="E341" s="27"/>
      <c r="F341" s="27"/>
      <c r="G341" s="27"/>
      <c r="H341" s="27"/>
      <c r="I341" s="28" t="str">
        <f t="shared" ref="I341" si="639">IF(H341="","",AVERAGE(H336:H341))</f>
        <v/>
      </c>
      <c r="J341" s="28" t="str">
        <f t="shared" ref="J341" si="640">IF(I336="","",(AVERAGE(H336:H341)))</f>
        <v/>
      </c>
      <c r="K341" s="28" t="str">
        <f>IF(H341="","",AVERAGE($H$7:H341))</f>
        <v/>
      </c>
      <c r="L341" s="13"/>
      <c r="M341" s="13"/>
      <c r="N341" s="13"/>
      <c r="O341" s="13"/>
      <c r="P341" s="13"/>
    </row>
    <row r="342" spans="1:16" s="12" customFormat="1" ht="12.75" x14ac:dyDescent="0.2">
      <c r="A342" s="11">
        <v>48</v>
      </c>
      <c r="B342" s="35">
        <v>45627</v>
      </c>
      <c r="C342" s="2" t="str">
        <f t="shared" si="610"/>
        <v/>
      </c>
      <c r="D342" s="27"/>
      <c r="E342" s="27"/>
      <c r="F342" s="27"/>
      <c r="G342" s="27"/>
      <c r="H342" s="27"/>
      <c r="I342" s="28" t="str">
        <f t="shared" ref="I342" si="641">IF(H342="","",AVERAGE(H336:H342))</f>
        <v/>
      </c>
      <c r="J342" s="28" t="str">
        <f t="shared" ref="J342" si="642">IF(I336="","",(AVERAGE(H336:H342)))</f>
        <v/>
      </c>
      <c r="K342" s="28" t="str">
        <f>IF(H342="","",AVERAGE($H$7:H342))</f>
        <v/>
      </c>
      <c r="L342" s="13"/>
      <c r="M342" s="13"/>
      <c r="N342" s="13"/>
      <c r="O342" s="13"/>
      <c r="P342" s="13"/>
    </row>
    <row r="343" spans="1:16" s="12" customFormat="1" ht="12.75" x14ac:dyDescent="0.2">
      <c r="A343" s="11">
        <v>49</v>
      </c>
      <c r="B343" s="35">
        <v>45628</v>
      </c>
      <c r="C343" s="2" t="str">
        <f t="shared" si="610"/>
        <v/>
      </c>
      <c r="D343" s="27"/>
      <c r="E343" s="27"/>
      <c r="F343" s="27"/>
      <c r="G343" s="27"/>
      <c r="H343" s="27"/>
      <c r="I343" s="28" t="str">
        <f t="shared" ref="I343" si="643">IF(H343="","",AVERAGE(H343:H343))</f>
        <v/>
      </c>
      <c r="J343" s="28" t="str">
        <f t="shared" ref="J343" si="644">IF(I343="","",(AVERAGE(H343:H343)))</f>
        <v/>
      </c>
      <c r="K343" s="28" t="str">
        <f>IF(H343="","",AVERAGE($H$7:H343))</f>
        <v/>
      </c>
      <c r="L343" s="13"/>
      <c r="M343" s="13"/>
      <c r="N343" s="13"/>
      <c r="O343" s="13"/>
      <c r="P343" s="13"/>
    </row>
    <row r="344" spans="1:16" s="12" customFormat="1" ht="12.75" x14ac:dyDescent="0.2">
      <c r="A344" s="11">
        <v>49</v>
      </c>
      <c r="B344" s="35">
        <v>45629</v>
      </c>
      <c r="C344" s="2" t="str">
        <f t="shared" si="610"/>
        <v/>
      </c>
      <c r="D344" s="27"/>
      <c r="E344" s="27"/>
      <c r="F344" s="27"/>
      <c r="G344" s="27"/>
      <c r="H344" s="27"/>
      <c r="I344" s="28" t="str">
        <f t="shared" ref="I344" si="645">IF(H344="","",AVERAGE(H343:H344))</f>
        <v/>
      </c>
      <c r="J344" s="28" t="str">
        <f t="shared" ref="J344" si="646">IF(I343="","",(AVERAGE(H343:H344)))</f>
        <v/>
      </c>
      <c r="K344" s="28" t="str">
        <f>IF(H344="","",AVERAGE($H$7:H344))</f>
        <v/>
      </c>
      <c r="L344" s="13"/>
      <c r="M344" s="13"/>
      <c r="N344" s="13"/>
      <c r="O344" s="13"/>
      <c r="P344" s="13"/>
    </row>
    <row r="345" spans="1:16" s="12" customFormat="1" ht="12.75" x14ac:dyDescent="0.2">
      <c r="A345" s="11">
        <v>49</v>
      </c>
      <c r="B345" s="35">
        <v>45630</v>
      </c>
      <c r="C345" s="2" t="str">
        <f t="shared" si="610"/>
        <v/>
      </c>
      <c r="D345" s="27"/>
      <c r="E345" s="27"/>
      <c r="F345" s="27"/>
      <c r="G345" s="27"/>
      <c r="H345" s="27"/>
      <c r="I345" s="28" t="str">
        <f t="shared" ref="I345" si="647">IF(H345="","",AVERAGE(H343:H345))</f>
        <v/>
      </c>
      <c r="J345" s="28" t="str">
        <f t="shared" ref="J345" si="648">IF(I343="","",(AVERAGE(H343:H345)))</f>
        <v/>
      </c>
      <c r="K345" s="28" t="str">
        <f>IF(H345="","",AVERAGE($H$7:H345))</f>
        <v/>
      </c>
      <c r="L345" s="13"/>
      <c r="M345" s="13"/>
      <c r="N345" s="13"/>
      <c r="O345" s="13"/>
      <c r="P345" s="13"/>
    </row>
    <row r="346" spans="1:16" s="12" customFormat="1" ht="12.75" x14ac:dyDescent="0.2">
      <c r="A346" s="11">
        <v>49</v>
      </c>
      <c r="B346" s="35">
        <v>45631</v>
      </c>
      <c r="C346" s="2" t="str">
        <f t="shared" si="610"/>
        <v/>
      </c>
      <c r="D346" s="27"/>
      <c r="E346" s="27"/>
      <c r="F346" s="27"/>
      <c r="G346" s="27"/>
      <c r="H346" s="27"/>
      <c r="I346" s="28" t="str">
        <f t="shared" ref="I346" si="649">IF(H346="","",AVERAGE(H343:H346))</f>
        <v/>
      </c>
      <c r="J346" s="28" t="str">
        <f t="shared" ref="J346" si="650">IF(I343="","",(AVERAGE(H343:H346)))</f>
        <v/>
      </c>
      <c r="K346" s="28" t="str">
        <f>IF(H346="","",AVERAGE($H$7:H346))</f>
        <v/>
      </c>
      <c r="L346" s="13"/>
      <c r="M346" s="13"/>
      <c r="N346" s="13"/>
      <c r="O346" s="13"/>
      <c r="P346" s="13"/>
    </row>
    <row r="347" spans="1:16" s="12" customFormat="1" ht="12.75" x14ac:dyDescent="0.2">
      <c r="A347" s="11">
        <v>49</v>
      </c>
      <c r="B347" s="35">
        <v>45632</v>
      </c>
      <c r="C347" s="2" t="str">
        <f t="shared" si="610"/>
        <v/>
      </c>
      <c r="D347" s="27"/>
      <c r="E347" s="27"/>
      <c r="F347" s="27"/>
      <c r="G347" s="27"/>
      <c r="H347" s="27"/>
      <c r="I347" s="28" t="str">
        <f t="shared" ref="I347" si="651">IF(H347="","",AVERAGE(H343:H347))</f>
        <v/>
      </c>
      <c r="J347" s="28" t="str">
        <f t="shared" ref="J347" si="652">IF(I343="","",(AVERAGE(H343:H347)))</f>
        <v/>
      </c>
      <c r="K347" s="28" t="str">
        <f>IF(H347="","",AVERAGE($H$7:H347))</f>
        <v/>
      </c>
      <c r="L347" s="13"/>
      <c r="M347" s="13"/>
      <c r="N347" s="13"/>
      <c r="O347" s="13"/>
      <c r="P347" s="13"/>
    </row>
    <row r="348" spans="1:16" s="12" customFormat="1" ht="12.75" x14ac:dyDescent="0.2">
      <c r="A348" s="11">
        <v>49</v>
      </c>
      <c r="B348" s="35">
        <v>45633</v>
      </c>
      <c r="C348" s="2" t="str">
        <f t="shared" si="610"/>
        <v/>
      </c>
      <c r="D348" s="27"/>
      <c r="E348" s="27"/>
      <c r="F348" s="27"/>
      <c r="G348" s="27"/>
      <c r="H348" s="27"/>
      <c r="I348" s="28" t="str">
        <f t="shared" ref="I348" si="653">IF(H348="","",AVERAGE(H343:H348))</f>
        <v/>
      </c>
      <c r="J348" s="28" t="str">
        <f t="shared" ref="J348" si="654">IF(I343="","",(AVERAGE(H343:H348)))</f>
        <v/>
      </c>
      <c r="K348" s="28" t="str">
        <f>IF(H348="","",AVERAGE($H$7:H348))</f>
        <v/>
      </c>
      <c r="L348" s="13"/>
      <c r="M348" s="13"/>
      <c r="N348" s="13"/>
      <c r="O348" s="13"/>
      <c r="P348" s="13"/>
    </row>
    <row r="349" spans="1:16" s="12" customFormat="1" ht="12.75" x14ac:dyDescent="0.2">
      <c r="A349" s="11">
        <v>49</v>
      </c>
      <c r="B349" s="35">
        <v>45634</v>
      </c>
      <c r="C349" s="2" t="str">
        <f t="shared" si="610"/>
        <v/>
      </c>
      <c r="D349" s="27"/>
      <c r="E349" s="27"/>
      <c r="F349" s="27"/>
      <c r="G349" s="27"/>
      <c r="H349" s="27"/>
      <c r="I349" s="28" t="str">
        <f t="shared" ref="I349" si="655">IF(H349="","",AVERAGE(H343:H349))</f>
        <v/>
      </c>
      <c r="J349" s="28" t="str">
        <f t="shared" ref="J349" si="656">IF(I343="","",(AVERAGE(H343:H349)))</f>
        <v/>
      </c>
      <c r="K349" s="28" t="str">
        <f>IF(H349="","",AVERAGE($H$7:H349))</f>
        <v/>
      </c>
      <c r="L349" s="13"/>
      <c r="M349" s="13"/>
      <c r="N349" s="13"/>
      <c r="O349" s="13"/>
      <c r="P349" s="13"/>
    </row>
    <row r="350" spans="1:16" s="12" customFormat="1" ht="12.75" x14ac:dyDescent="0.2">
      <c r="A350" s="11">
        <v>50</v>
      </c>
      <c r="B350" s="35">
        <v>45635</v>
      </c>
      <c r="C350" s="2" t="str">
        <f t="shared" si="610"/>
        <v/>
      </c>
      <c r="D350" s="27"/>
      <c r="E350" s="27"/>
      <c r="F350" s="27"/>
      <c r="G350" s="27"/>
      <c r="H350" s="27"/>
      <c r="I350" s="28" t="str">
        <f t="shared" ref="I350" si="657">IF(H350="","",AVERAGE(H350:H350))</f>
        <v/>
      </c>
      <c r="J350" s="28" t="str">
        <f t="shared" ref="J350" si="658">IF(I350="","",(AVERAGE(H350:H350)))</f>
        <v/>
      </c>
      <c r="K350" s="28" t="str">
        <f>IF(H350="","",AVERAGE($H$7:H350))</f>
        <v/>
      </c>
      <c r="L350" s="13"/>
      <c r="M350" s="13"/>
      <c r="N350" s="13"/>
      <c r="O350" s="13"/>
      <c r="P350" s="13"/>
    </row>
    <row r="351" spans="1:16" s="12" customFormat="1" ht="12.75" x14ac:dyDescent="0.2">
      <c r="A351" s="11">
        <v>50</v>
      </c>
      <c r="B351" s="35">
        <v>45636</v>
      </c>
      <c r="C351" s="2" t="str">
        <f t="shared" si="610"/>
        <v/>
      </c>
      <c r="D351" s="27"/>
      <c r="E351" s="27"/>
      <c r="F351" s="27"/>
      <c r="G351" s="27"/>
      <c r="H351" s="27"/>
      <c r="I351" s="28" t="str">
        <f t="shared" ref="I351" si="659">IF(H351="","",AVERAGE(H350:H351))</f>
        <v/>
      </c>
      <c r="J351" s="28" t="str">
        <f t="shared" ref="J351" si="660">IF(I350="","",(AVERAGE(H350:H351)))</f>
        <v/>
      </c>
      <c r="K351" s="28" t="str">
        <f>IF(H351="","",AVERAGE($H$7:H351))</f>
        <v/>
      </c>
      <c r="L351" s="13"/>
      <c r="M351" s="13"/>
      <c r="N351" s="13"/>
      <c r="O351" s="13"/>
      <c r="P351" s="13"/>
    </row>
    <row r="352" spans="1:16" s="12" customFormat="1" ht="12.75" x14ac:dyDescent="0.2">
      <c r="A352" s="11">
        <v>50</v>
      </c>
      <c r="B352" s="35">
        <v>45637</v>
      </c>
      <c r="C352" s="2" t="str">
        <f t="shared" si="610"/>
        <v/>
      </c>
      <c r="D352" s="27"/>
      <c r="E352" s="27"/>
      <c r="F352" s="27"/>
      <c r="G352" s="27"/>
      <c r="H352" s="27"/>
      <c r="I352" s="28" t="str">
        <f t="shared" ref="I352" si="661">IF(H352="","",AVERAGE(H350:H352))</f>
        <v/>
      </c>
      <c r="J352" s="28" t="str">
        <f t="shared" ref="J352" si="662">IF(I350="","",(AVERAGE(H350:H352)))</f>
        <v/>
      </c>
      <c r="K352" s="28" t="str">
        <f>IF(H352="","",AVERAGE($H$7:H352))</f>
        <v/>
      </c>
      <c r="L352" s="13"/>
      <c r="M352" s="13"/>
      <c r="N352" s="13"/>
      <c r="O352" s="13"/>
      <c r="P352" s="13"/>
    </row>
    <row r="353" spans="1:16" s="12" customFormat="1" ht="12.75" x14ac:dyDescent="0.2">
      <c r="A353" s="11">
        <v>50</v>
      </c>
      <c r="B353" s="35">
        <v>45638</v>
      </c>
      <c r="C353" s="2" t="str">
        <f t="shared" si="610"/>
        <v/>
      </c>
      <c r="D353" s="27"/>
      <c r="E353" s="27"/>
      <c r="F353" s="27"/>
      <c r="G353" s="27"/>
      <c r="H353" s="27"/>
      <c r="I353" s="28" t="str">
        <f t="shared" ref="I353" si="663">IF(H353="","",AVERAGE(H350:H353))</f>
        <v/>
      </c>
      <c r="J353" s="28" t="str">
        <f t="shared" ref="J353" si="664">IF(I350="","",(AVERAGE(H350:H353)))</f>
        <v/>
      </c>
      <c r="K353" s="28" t="str">
        <f>IF(H353="","",AVERAGE($H$7:H353))</f>
        <v/>
      </c>
      <c r="L353" s="13"/>
      <c r="M353" s="13"/>
      <c r="N353" s="13"/>
      <c r="O353" s="13"/>
      <c r="P353" s="13"/>
    </row>
    <row r="354" spans="1:16" s="12" customFormat="1" ht="12.75" x14ac:dyDescent="0.2">
      <c r="A354" s="11">
        <v>50</v>
      </c>
      <c r="B354" s="35">
        <v>45639</v>
      </c>
      <c r="C354" s="2" t="str">
        <f t="shared" si="610"/>
        <v/>
      </c>
      <c r="D354" s="27"/>
      <c r="E354" s="27"/>
      <c r="F354" s="27"/>
      <c r="G354" s="27"/>
      <c r="H354" s="27"/>
      <c r="I354" s="28" t="str">
        <f t="shared" ref="I354" si="665">IF(H354="","",AVERAGE(H350:H354))</f>
        <v/>
      </c>
      <c r="J354" s="28" t="str">
        <f t="shared" ref="J354" si="666">IF(I350="","",(AVERAGE(H350:H354)))</f>
        <v/>
      </c>
      <c r="K354" s="28" t="str">
        <f>IF(H354="","",AVERAGE($H$7:H354))</f>
        <v/>
      </c>
      <c r="L354" s="13"/>
      <c r="M354" s="13"/>
      <c r="N354" s="13"/>
      <c r="O354" s="13"/>
      <c r="P354" s="13"/>
    </row>
    <row r="355" spans="1:16" s="12" customFormat="1" ht="12.75" x14ac:dyDescent="0.2">
      <c r="A355" s="11">
        <v>50</v>
      </c>
      <c r="B355" s="35">
        <v>45640</v>
      </c>
      <c r="C355" s="2" t="str">
        <f t="shared" si="610"/>
        <v/>
      </c>
      <c r="D355" s="27"/>
      <c r="E355" s="27"/>
      <c r="F355" s="27"/>
      <c r="G355" s="27"/>
      <c r="H355" s="27"/>
      <c r="I355" s="28" t="str">
        <f t="shared" ref="I355" si="667">IF(H355="","",AVERAGE(H350:H355))</f>
        <v/>
      </c>
      <c r="J355" s="28" t="str">
        <f t="shared" ref="J355" si="668">IF(I350="","",(AVERAGE(H350:H355)))</f>
        <v/>
      </c>
      <c r="K355" s="28" t="str">
        <f>IF(H355="","",AVERAGE($H$7:H355))</f>
        <v/>
      </c>
      <c r="L355" s="13"/>
      <c r="M355" s="13"/>
      <c r="N355" s="13"/>
      <c r="O355" s="13"/>
      <c r="P355" s="13"/>
    </row>
    <row r="356" spans="1:16" s="12" customFormat="1" ht="12.75" x14ac:dyDescent="0.2">
      <c r="A356" s="11">
        <v>50</v>
      </c>
      <c r="B356" s="35">
        <v>45641</v>
      </c>
      <c r="C356" s="2" t="str">
        <f t="shared" si="610"/>
        <v/>
      </c>
      <c r="D356" s="27"/>
      <c r="E356" s="27"/>
      <c r="F356" s="27"/>
      <c r="G356" s="27"/>
      <c r="H356" s="27"/>
      <c r="I356" s="28" t="str">
        <f t="shared" ref="I356" si="669">IF(H356="","",AVERAGE(H350:H356))</f>
        <v/>
      </c>
      <c r="J356" s="28" t="str">
        <f t="shared" ref="J356" si="670">IF(I350="","",(AVERAGE(H350:H356)))</f>
        <v/>
      </c>
      <c r="K356" s="28" t="str">
        <f>IF(H356="","",AVERAGE($H$7:H356))</f>
        <v/>
      </c>
      <c r="L356" s="13"/>
      <c r="M356" s="13"/>
      <c r="N356" s="13"/>
      <c r="O356" s="13"/>
      <c r="P356" s="13"/>
    </row>
    <row r="357" spans="1:16" s="12" customFormat="1" ht="12.75" x14ac:dyDescent="0.2">
      <c r="A357" s="11">
        <v>51</v>
      </c>
      <c r="B357" s="35">
        <v>45642</v>
      </c>
      <c r="C357" s="2" t="str">
        <f t="shared" si="610"/>
        <v/>
      </c>
      <c r="D357" s="27"/>
      <c r="E357" s="27"/>
      <c r="F357" s="27"/>
      <c r="G357" s="27"/>
      <c r="H357" s="27"/>
      <c r="I357" s="28" t="str">
        <f t="shared" ref="I357" si="671">IF(H357="","",AVERAGE(H357:H357))</f>
        <v/>
      </c>
      <c r="J357" s="28" t="str">
        <f t="shared" ref="J357" si="672">IF(I357="","",(AVERAGE(H357:H357)))</f>
        <v/>
      </c>
      <c r="K357" s="28" t="str">
        <f>IF(H357="","",AVERAGE($H$7:H357))</f>
        <v/>
      </c>
      <c r="L357" s="13"/>
      <c r="M357" s="13"/>
      <c r="N357" s="13"/>
      <c r="O357" s="13"/>
      <c r="P357" s="13"/>
    </row>
    <row r="358" spans="1:16" s="12" customFormat="1" ht="12.75" x14ac:dyDescent="0.2">
      <c r="A358" s="11">
        <v>51</v>
      </c>
      <c r="B358" s="35">
        <v>45643</v>
      </c>
      <c r="C358" s="2" t="str">
        <f t="shared" si="610"/>
        <v/>
      </c>
      <c r="D358" s="27"/>
      <c r="E358" s="27"/>
      <c r="F358" s="27"/>
      <c r="G358" s="27"/>
      <c r="H358" s="27"/>
      <c r="I358" s="28" t="str">
        <f t="shared" ref="I358" si="673">IF(H358="","",AVERAGE(H357:H358))</f>
        <v/>
      </c>
      <c r="J358" s="28" t="str">
        <f t="shared" ref="J358" si="674">IF(I357="","",(AVERAGE(H357:H358)))</f>
        <v/>
      </c>
      <c r="K358" s="28" t="str">
        <f>IF(H358="","",AVERAGE($H$7:H358))</f>
        <v/>
      </c>
      <c r="L358" s="13"/>
      <c r="M358" s="13"/>
      <c r="N358" s="13"/>
      <c r="O358" s="13"/>
      <c r="P358" s="13"/>
    </row>
    <row r="359" spans="1:16" s="12" customFormat="1" ht="12.75" x14ac:dyDescent="0.2">
      <c r="A359" s="11">
        <v>51</v>
      </c>
      <c r="B359" s="35">
        <v>45644</v>
      </c>
      <c r="C359" s="2" t="str">
        <f t="shared" si="610"/>
        <v/>
      </c>
      <c r="D359" s="27"/>
      <c r="E359" s="27"/>
      <c r="F359" s="27"/>
      <c r="G359" s="27"/>
      <c r="H359" s="27"/>
      <c r="I359" s="28" t="str">
        <f t="shared" ref="I359" si="675">IF(H359="","",AVERAGE(H357:H359))</f>
        <v/>
      </c>
      <c r="J359" s="28" t="str">
        <f t="shared" ref="J359" si="676">IF(I357="","",(AVERAGE(H357:H359)))</f>
        <v/>
      </c>
      <c r="K359" s="28" t="str">
        <f>IF(H359="","",AVERAGE($H$7:H359))</f>
        <v/>
      </c>
      <c r="L359" s="13"/>
      <c r="M359" s="13"/>
      <c r="N359" s="13"/>
      <c r="O359" s="13"/>
      <c r="P359" s="13"/>
    </row>
    <row r="360" spans="1:16" s="12" customFormat="1" ht="12.75" x14ac:dyDescent="0.2">
      <c r="A360" s="11">
        <v>51</v>
      </c>
      <c r="B360" s="35">
        <v>45645</v>
      </c>
      <c r="C360" s="2" t="str">
        <f t="shared" si="610"/>
        <v/>
      </c>
      <c r="D360" s="27"/>
      <c r="E360" s="27"/>
      <c r="F360" s="27"/>
      <c r="G360" s="27"/>
      <c r="H360" s="27"/>
      <c r="I360" s="28" t="str">
        <f t="shared" ref="I360" si="677">IF(H360="","",AVERAGE(H357:H360))</f>
        <v/>
      </c>
      <c r="J360" s="28" t="str">
        <f t="shared" ref="J360" si="678">IF(I357="","",(AVERAGE(H357:H360)))</f>
        <v/>
      </c>
      <c r="K360" s="28" t="str">
        <f>IF(H360="","",AVERAGE($H$7:H360))</f>
        <v/>
      </c>
      <c r="L360" s="13"/>
      <c r="M360" s="13"/>
      <c r="N360" s="13"/>
      <c r="O360" s="13"/>
      <c r="P360" s="13"/>
    </row>
    <row r="361" spans="1:16" s="12" customFormat="1" ht="12.75" x14ac:dyDescent="0.2">
      <c r="A361" s="11">
        <v>51</v>
      </c>
      <c r="B361" s="35">
        <v>45646</v>
      </c>
      <c r="C361" s="2" t="str">
        <f t="shared" si="610"/>
        <v/>
      </c>
      <c r="D361" s="27"/>
      <c r="E361" s="27"/>
      <c r="F361" s="27"/>
      <c r="G361" s="27"/>
      <c r="H361" s="27"/>
      <c r="I361" s="28" t="str">
        <f t="shared" ref="I361" si="679">IF(H361="","",AVERAGE(H357:H361))</f>
        <v/>
      </c>
      <c r="J361" s="28" t="str">
        <f t="shared" ref="J361" si="680">IF(I357="","",(AVERAGE(H357:H361)))</f>
        <v/>
      </c>
      <c r="K361" s="28" t="str">
        <f>IF(H361="","",AVERAGE($H$7:H361))</f>
        <v/>
      </c>
      <c r="L361" s="13"/>
      <c r="M361" s="13"/>
      <c r="N361" s="13"/>
      <c r="O361" s="13"/>
      <c r="P361" s="13"/>
    </row>
    <row r="362" spans="1:16" s="12" customFormat="1" ht="12.75" x14ac:dyDescent="0.2">
      <c r="A362" s="11">
        <v>51</v>
      </c>
      <c r="B362" s="35">
        <v>45647</v>
      </c>
      <c r="C362" s="2" t="str">
        <f t="shared" si="610"/>
        <v/>
      </c>
      <c r="D362" s="27"/>
      <c r="E362" s="27"/>
      <c r="F362" s="27"/>
      <c r="G362" s="27"/>
      <c r="H362" s="27"/>
      <c r="I362" s="28" t="str">
        <f t="shared" ref="I362" si="681">IF(H362="","",AVERAGE(H357:H362))</f>
        <v/>
      </c>
      <c r="J362" s="28" t="str">
        <f t="shared" ref="J362" si="682">IF(I357="","",(AVERAGE(H357:H362)))</f>
        <v/>
      </c>
      <c r="K362" s="28" t="str">
        <f>IF(H362="","",AVERAGE($H$7:H362))</f>
        <v/>
      </c>
      <c r="L362" s="13"/>
      <c r="M362" s="13"/>
      <c r="N362" s="13"/>
      <c r="O362" s="13"/>
      <c r="P362" s="13"/>
    </row>
    <row r="363" spans="1:16" s="12" customFormat="1" ht="12.75" x14ac:dyDescent="0.2">
      <c r="A363" s="11">
        <v>51</v>
      </c>
      <c r="B363" s="35">
        <v>45648</v>
      </c>
      <c r="C363" s="2" t="str">
        <f t="shared" si="610"/>
        <v/>
      </c>
      <c r="D363" s="27"/>
      <c r="E363" s="27"/>
      <c r="F363" s="27"/>
      <c r="G363" s="27"/>
      <c r="H363" s="27"/>
      <c r="I363" s="28" t="str">
        <f t="shared" ref="I363" si="683">IF(H363="","",AVERAGE(H357:H363))</f>
        <v/>
      </c>
      <c r="J363" s="28" t="str">
        <f t="shared" ref="J363" si="684">IF(I357="","",(AVERAGE(H357:H363)))</f>
        <v/>
      </c>
      <c r="K363" s="28" t="str">
        <f>IF(H363="","",AVERAGE($H$7:H363))</f>
        <v/>
      </c>
      <c r="L363" s="13"/>
      <c r="M363" s="13"/>
      <c r="N363" s="13"/>
      <c r="O363" s="13"/>
      <c r="P363" s="13"/>
    </row>
    <row r="364" spans="1:16" s="12" customFormat="1" ht="12.75" x14ac:dyDescent="0.2">
      <c r="A364" s="11">
        <v>52</v>
      </c>
      <c r="B364" s="35">
        <v>45649</v>
      </c>
      <c r="C364" s="2" t="str">
        <f t="shared" si="610"/>
        <v/>
      </c>
      <c r="D364" s="27"/>
      <c r="E364" s="27"/>
      <c r="F364" s="27"/>
      <c r="G364" s="27"/>
      <c r="H364" s="27"/>
      <c r="I364" s="28" t="str">
        <f t="shared" ref="I364" si="685">IF(H364="","",AVERAGE(H364:H364))</f>
        <v/>
      </c>
      <c r="J364" s="28" t="str">
        <f>IF(I364="","",(AVERAGE(H364:H364)))</f>
        <v/>
      </c>
      <c r="K364" s="28" t="str">
        <f>IF(H364="","",AVERAGE($H$7:H364))</f>
        <v/>
      </c>
      <c r="L364" s="13"/>
      <c r="M364" s="13"/>
      <c r="N364" s="13"/>
      <c r="O364" s="13"/>
      <c r="P364" s="13"/>
    </row>
    <row r="365" spans="1:16" s="12" customFormat="1" ht="12.75" x14ac:dyDescent="0.2">
      <c r="A365" s="11">
        <v>52</v>
      </c>
      <c r="B365" s="35">
        <v>45650</v>
      </c>
      <c r="C365" s="2" t="str">
        <f t="shared" si="610"/>
        <v/>
      </c>
      <c r="D365" s="27"/>
      <c r="E365" s="27"/>
      <c r="F365" s="27"/>
      <c r="G365" s="27"/>
      <c r="H365" s="27"/>
      <c r="I365" s="28" t="str">
        <f t="shared" ref="I365" si="686">IF(H365="","",AVERAGE(H364:H365))</f>
        <v/>
      </c>
      <c r="J365" s="28" t="str">
        <f t="shared" ref="J365" si="687">IF(I364="","",(AVERAGE(H364:H365)))</f>
        <v/>
      </c>
      <c r="K365" s="28" t="str">
        <f>IF(H365="","",AVERAGE($H$7:H365))</f>
        <v/>
      </c>
      <c r="L365" s="13"/>
      <c r="M365" s="13"/>
      <c r="N365" s="13"/>
      <c r="O365" s="13"/>
      <c r="P365" s="13"/>
    </row>
    <row r="366" spans="1:16" s="12" customFormat="1" ht="12.75" x14ac:dyDescent="0.2">
      <c r="A366" s="11">
        <v>52</v>
      </c>
      <c r="B366" s="35">
        <v>45651</v>
      </c>
      <c r="C366" s="2" t="str">
        <f t="shared" si="610"/>
        <v/>
      </c>
      <c r="D366" s="27"/>
      <c r="E366" s="27"/>
      <c r="F366" s="27"/>
      <c r="G366" s="27"/>
      <c r="H366" s="27"/>
      <c r="I366" s="28" t="str">
        <f t="shared" ref="I366" si="688">IF(H366="","",AVERAGE(H364:H366))</f>
        <v/>
      </c>
      <c r="J366" s="28" t="str">
        <f t="shared" ref="J366" si="689">IF(I364="","",(AVERAGE(H364:H366)))</f>
        <v/>
      </c>
      <c r="K366" s="28" t="str">
        <f>IF(H366="","",AVERAGE($H$7:H366))</f>
        <v/>
      </c>
      <c r="L366" s="13"/>
      <c r="M366" s="13"/>
      <c r="N366" s="13"/>
      <c r="O366" s="13"/>
      <c r="P366" s="13"/>
    </row>
    <row r="367" spans="1:16" ht="12.75" x14ac:dyDescent="0.2">
      <c r="A367" s="11">
        <v>52</v>
      </c>
      <c r="B367" s="35">
        <v>45652</v>
      </c>
      <c r="C367" s="2" t="str">
        <f t="shared" si="610"/>
        <v/>
      </c>
      <c r="D367" s="27"/>
      <c r="E367" s="27"/>
      <c r="F367" s="27"/>
      <c r="G367" s="27"/>
      <c r="H367" s="27"/>
      <c r="I367" s="28" t="str">
        <f t="shared" ref="I367" si="690">IF(H367="","",AVERAGE(H364:H367))</f>
        <v/>
      </c>
      <c r="J367" s="28" t="str">
        <f t="shared" ref="J367" si="691">IF(I364="","",(AVERAGE(H364:H367)))</f>
        <v/>
      </c>
      <c r="K367" s="28" t="str">
        <f>IF(H367="","",AVERAGE($H$7:H367))</f>
        <v/>
      </c>
      <c r="L367" s="13"/>
      <c r="M367" s="13"/>
      <c r="N367" s="13"/>
    </row>
    <row r="368" spans="1:16" ht="12.75" x14ac:dyDescent="0.2">
      <c r="A368" s="11">
        <v>52</v>
      </c>
      <c r="B368" s="35">
        <v>45653</v>
      </c>
      <c r="C368" s="2" t="str">
        <f t="shared" si="610"/>
        <v/>
      </c>
      <c r="D368" s="27"/>
      <c r="E368" s="27"/>
      <c r="F368" s="27"/>
      <c r="G368" s="27"/>
      <c r="H368" s="27"/>
      <c r="I368" s="28" t="str">
        <f t="shared" ref="I368" si="692">IF(H368="","",AVERAGE(H364:H368))</f>
        <v/>
      </c>
      <c r="J368" s="28" t="str">
        <f t="shared" ref="J368" si="693">IF(I364="","",(AVERAGE(H364:H368)))</f>
        <v/>
      </c>
      <c r="K368" s="28" t="str">
        <f>IF(H368="","",AVERAGE($H$7:H368))</f>
        <v/>
      </c>
      <c r="L368" s="13"/>
      <c r="M368" s="13"/>
      <c r="N368" s="13"/>
    </row>
    <row r="369" spans="1:14" ht="12.75" x14ac:dyDescent="0.2">
      <c r="A369" s="11">
        <v>52</v>
      </c>
      <c r="B369" s="35">
        <v>45654</v>
      </c>
      <c r="C369" s="2" t="str">
        <f t="shared" si="610"/>
        <v/>
      </c>
      <c r="D369" s="26"/>
      <c r="E369" s="26"/>
      <c r="F369" s="26"/>
      <c r="G369" s="26"/>
      <c r="H369" s="27"/>
      <c r="I369" s="28" t="str">
        <f t="shared" ref="I369" si="694">IF(H369="","",AVERAGE(H364:H369))</f>
        <v/>
      </c>
      <c r="J369" s="28" t="str">
        <f t="shared" ref="J369" si="695">IF(I364="","",(AVERAGE(H364:H369)))</f>
        <v/>
      </c>
      <c r="K369" s="28" t="str">
        <f>IF(H369="","",AVERAGE($H$7:H369))</f>
        <v/>
      </c>
      <c r="L369" s="13"/>
      <c r="M369" s="13"/>
      <c r="N369" s="13"/>
    </row>
    <row r="370" spans="1:14" ht="12.75" x14ac:dyDescent="0.2">
      <c r="A370" s="11">
        <v>52</v>
      </c>
      <c r="B370" s="35">
        <v>45655</v>
      </c>
      <c r="C370" s="2" t="str">
        <f t="shared" si="610"/>
        <v/>
      </c>
      <c r="D370" s="27"/>
      <c r="E370" s="27"/>
      <c r="F370" s="27"/>
      <c r="G370" s="27"/>
      <c r="H370" s="27"/>
      <c r="I370" s="28" t="str">
        <f t="shared" ref="I370" si="696">IF(H370="","",AVERAGE(H364:H370))</f>
        <v/>
      </c>
      <c r="J370" s="28" t="str">
        <f t="shared" ref="J370" si="697">IF(I364="","",(AVERAGE(H364:H370)))</f>
        <v/>
      </c>
      <c r="K370" s="28" t="str">
        <f>IF(H370="","",AVERAGE($H$7:H370))</f>
        <v/>
      </c>
      <c r="L370" s="13"/>
      <c r="M370" s="13"/>
      <c r="N370" s="13"/>
    </row>
    <row r="371" spans="1:14" ht="12.75" x14ac:dyDescent="0.2">
      <c r="A371" s="11">
        <v>1</v>
      </c>
      <c r="B371" s="35">
        <v>45656</v>
      </c>
      <c r="C371" s="2" t="str">
        <f t="shared" si="610"/>
        <v/>
      </c>
      <c r="D371" s="27"/>
      <c r="E371" s="27"/>
      <c r="F371" s="27"/>
      <c r="G371" s="27"/>
      <c r="H371" s="27"/>
      <c r="I371" s="28"/>
      <c r="J371" s="28" t="str">
        <f>IF(I371="","",(AVERAGE(H371:H371)))</f>
        <v/>
      </c>
      <c r="K371" s="28" t="str">
        <f>IF(H371="","",AVERAGE(H$9:$I371))</f>
        <v/>
      </c>
      <c r="L371" s="13"/>
      <c r="M371" s="13"/>
      <c r="N371" s="13"/>
    </row>
    <row r="372" spans="1:14" ht="12.75" x14ac:dyDescent="0.2">
      <c r="A372" s="11">
        <v>1</v>
      </c>
      <c r="B372" s="35">
        <v>45657</v>
      </c>
      <c r="C372" s="2" t="str">
        <f t="shared" ref="C372" si="698">IF(H372&gt;0,A372,"")</f>
        <v/>
      </c>
      <c r="D372" s="27"/>
      <c r="E372" s="27"/>
      <c r="F372" s="27"/>
      <c r="G372" s="27"/>
      <c r="H372" s="27"/>
      <c r="I372" s="28"/>
      <c r="J372" s="28" t="str">
        <f>IF(I371="","",(AVERAGE(H371:H372)))</f>
        <v/>
      </c>
      <c r="K372" s="28" t="str">
        <f>IF(H372="","",AVERAGE(H$9:$I372))</f>
        <v/>
      </c>
      <c r="L372" s="13"/>
      <c r="M372" s="13"/>
      <c r="N372" s="13"/>
    </row>
    <row r="373" spans="1:14" ht="12.75" x14ac:dyDescent="0.2">
      <c r="B373" s="17"/>
      <c r="C373" s="22"/>
      <c r="D373" s="22"/>
      <c r="E373" s="22"/>
      <c r="F373" s="22"/>
      <c r="G373" s="22"/>
      <c r="H373" s="22"/>
      <c r="I373" s="13"/>
      <c r="J373" s="13"/>
      <c r="K373" s="13"/>
      <c r="L373" s="13"/>
      <c r="M373" s="13"/>
      <c r="N373" s="13"/>
    </row>
    <row r="374" spans="1:14" ht="12.75" x14ac:dyDescent="0.2">
      <c r="B374" s="17"/>
      <c r="C374" s="22"/>
      <c r="D374" s="22"/>
      <c r="E374" s="22"/>
      <c r="F374" s="22"/>
      <c r="G374" s="22"/>
      <c r="H374" s="22"/>
      <c r="I374" s="13"/>
      <c r="J374" s="13"/>
      <c r="K374" s="13"/>
      <c r="L374" s="13"/>
      <c r="M374" s="13"/>
      <c r="N374" s="13"/>
    </row>
    <row r="375" spans="1:14" ht="12.75" x14ac:dyDescent="0.2">
      <c r="B375" s="17"/>
      <c r="C375" s="22"/>
      <c r="D375" s="22"/>
      <c r="E375" s="22"/>
      <c r="F375" s="22"/>
      <c r="G375" s="22"/>
      <c r="H375" s="22"/>
      <c r="I375" s="13"/>
      <c r="J375" s="13"/>
      <c r="K375" s="13"/>
      <c r="L375" s="13"/>
      <c r="M375" s="13"/>
      <c r="N375" s="13"/>
    </row>
    <row r="376" spans="1:14" ht="12.75" x14ac:dyDescent="0.2">
      <c r="B376" s="17"/>
      <c r="C376" s="22"/>
      <c r="D376" s="22"/>
      <c r="E376" s="22"/>
      <c r="F376" s="22"/>
      <c r="G376" s="22"/>
      <c r="H376" s="22"/>
      <c r="I376" s="13"/>
      <c r="J376" s="13"/>
      <c r="K376" s="13"/>
      <c r="L376" s="13"/>
      <c r="M376" s="13"/>
      <c r="N376" s="13"/>
    </row>
    <row r="377" spans="1:14" ht="12.75" x14ac:dyDescent="0.2">
      <c r="B377" s="17"/>
      <c r="C377" s="22"/>
      <c r="D377" s="22"/>
      <c r="E377" s="22"/>
      <c r="F377" s="22"/>
      <c r="G377" s="22"/>
      <c r="H377" s="22"/>
      <c r="I377" s="13"/>
      <c r="J377" s="13"/>
      <c r="K377" s="13"/>
      <c r="L377" s="13"/>
      <c r="M377" s="13"/>
      <c r="N377" s="13"/>
    </row>
    <row r="378" spans="1:14" ht="12.75" x14ac:dyDescent="0.2">
      <c r="B378" s="17"/>
      <c r="C378" s="22"/>
      <c r="D378" s="22"/>
      <c r="E378" s="22"/>
      <c r="F378" s="22"/>
      <c r="G378" s="22"/>
      <c r="H378" s="22"/>
      <c r="I378" s="13"/>
      <c r="J378" s="13"/>
      <c r="K378" s="13"/>
      <c r="L378" s="13"/>
      <c r="M378" s="13"/>
      <c r="N378" s="13"/>
    </row>
    <row r="379" spans="1:14" ht="12.75" x14ac:dyDescent="0.2">
      <c r="B379" s="17"/>
      <c r="C379" s="22"/>
      <c r="D379" s="22"/>
      <c r="E379" s="22"/>
      <c r="F379" s="22"/>
      <c r="G379" s="22"/>
      <c r="H379" s="22"/>
      <c r="I379" s="13"/>
      <c r="J379" s="13"/>
      <c r="K379" s="13"/>
      <c r="L379" s="13"/>
      <c r="M379" s="13"/>
      <c r="N379" s="13"/>
    </row>
    <row r="380" spans="1:14" ht="12.75" x14ac:dyDescent="0.2">
      <c r="B380" s="17"/>
      <c r="C380" s="22"/>
      <c r="D380" s="22"/>
      <c r="E380" s="22"/>
      <c r="F380" s="22"/>
      <c r="G380" s="22"/>
      <c r="H380" s="22"/>
      <c r="I380" s="13"/>
      <c r="J380" s="13"/>
      <c r="K380" s="13"/>
      <c r="L380" s="13"/>
      <c r="M380" s="13"/>
      <c r="N380" s="13"/>
    </row>
    <row r="381" spans="1:14" ht="12.75" x14ac:dyDescent="0.2">
      <c r="B381" s="17"/>
      <c r="C381" s="22"/>
      <c r="D381" s="22"/>
      <c r="E381" s="22"/>
      <c r="F381" s="22"/>
      <c r="G381" s="22"/>
      <c r="H381" s="22"/>
      <c r="I381" s="13"/>
      <c r="J381" s="13"/>
      <c r="K381" s="13"/>
      <c r="L381" s="13"/>
      <c r="M381" s="13"/>
      <c r="N381" s="13"/>
    </row>
    <row r="382" spans="1:14" ht="12.75" x14ac:dyDescent="0.2">
      <c r="B382" s="17"/>
      <c r="C382" s="22"/>
      <c r="D382" s="22"/>
      <c r="E382" s="22"/>
      <c r="F382" s="22"/>
      <c r="G382" s="22"/>
      <c r="H382" s="22"/>
      <c r="I382" s="13"/>
      <c r="J382" s="13"/>
      <c r="K382" s="13"/>
      <c r="L382" s="13"/>
      <c r="M382" s="13"/>
      <c r="N382" s="13"/>
    </row>
    <row r="383" spans="1:14" ht="12.75" x14ac:dyDescent="0.2">
      <c r="B383" s="17"/>
      <c r="C383" s="22"/>
      <c r="D383" s="22"/>
      <c r="E383" s="22"/>
      <c r="F383" s="22"/>
      <c r="G383" s="22"/>
      <c r="H383" s="22"/>
      <c r="I383" s="13"/>
      <c r="J383" s="13"/>
      <c r="K383" s="13"/>
      <c r="L383" s="13"/>
      <c r="M383" s="13"/>
      <c r="N383" s="13"/>
    </row>
    <row r="384" spans="1:14" ht="12.75" x14ac:dyDescent="0.2">
      <c r="B384" s="17"/>
      <c r="C384" s="22"/>
      <c r="D384" s="22"/>
      <c r="E384" s="22"/>
      <c r="F384" s="22"/>
      <c r="G384" s="22"/>
      <c r="H384" s="22"/>
      <c r="I384" s="13"/>
      <c r="J384" s="13"/>
      <c r="K384" s="13"/>
      <c r="L384" s="13"/>
      <c r="M384" s="13"/>
      <c r="N384" s="13"/>
    </row>
    <row r="385" spans="2:14" ht="12.75" x14ac:dyDescent="0.2">
      <c r="B385" s="17"/>
      <c r="C385" s="22"/>
      <c r="D385" s="22"/>
      <c r="E385" s="22"/>
      <c r="F385" s="22"/>
      <c r="G385" s="22"/>
      <c r="H385" s="22"/>
      <c r="I385" s="13"/>
      <c r="J385" s="13"/>
      <c r="K385" s="13"/>
      <c r="L385" s="13"/>
      <c r="M385" s="13"/>
      <c r="N385" s="13"/>
    </row>
    <row r="386" spans="2:14" ht="12.75" x14ac:dyDescent="0.2">
      <c r="B386" s="17"/>
      <c r="C386" s="22"/>
      <c r="D386" s="22"/>
      <c r="E386" s="22"/>
      <c r="F386" s="22"/>
      <c r="G386" s="22"/>
      <c r="H386" s="22"/>
      <c r="I386" s="13"/>
      <c r="J386" s="13"/>
      <c r="K386" s="13"/>
      <c r="L386" s="13"/>
      <c r="M386" s="13"/>
      <c r="N386" s="13"/>
    </row>
    <row r="387" spans="2:14" ht="12.75" x14ac:dyDescent="0.2">
      <c r="B387" s="17"/>
      <c r="C387" s="22"/>
      <c r="D387" s="22"/>
      <c r="E387" s="22"/>
      <c r="F387" s="22"/>
      <c r="G387" s="22"/>
      <c r="H387" s="22"/>
      <c r="I387" s="13"/>
      <c r="J387" s="13"/>
      <c r="K387" s="13"/>
      <c r="L387" s="13"/>
      <c r="M387" s="13"/>
      <c r="N387" s="13"/>
    </row>
    <row r="388" spans="2:14" ht="12.75" x14ac:dyDescent="0.2">
      <c r="B388" s="17"/>
      <c r="C388" s="22"/>
      <c r="D388" s="22"/>
      <c r="E388" s="22"/>
      <c r="F388" s="22"/>
      <c r="G388" s="22"/>
      <c r="H388" s="22"/>
      <c r="I388" s="13"/>
      <c r="J388" s="13"/>
      <c r="K388" s="13"/>
      <c r="L388" s="13"/>
      <c r="M388" s="13"/>
      <c r="N388" s="13"/>
    </row>
    <row r="389" spans="2:14" ht="12.75" x14ac:dyDescent="0.2">
      <c r="B389" s="17"/>
      <c r="C389" s="22"/>
      <c r="D389" s="22"/>
      <c r="E389" s="22"/>
      <c r="F389" s="22"/>
      <c r="G389" s="22"/>
      <c r="H389" s="22"/>
      <c r="I389" s="22"/>
      <c r="J389" s="22"/>
      <c r="K389" s="22"/>
      <c r="L389" s="13"/>
      <c r="M389" s="13"/>
      <c r="N389" s="13"/>
    </row>
    <row r="390" spans="2:14" ht="12.75" x14ac:dyDescent="0.2">
      <c r="B390" s="17"/>
      <c r="C390" s="22"/>
      <c r="D390" s="22"/>
      <c r="E390" s="22"/>
      <c r="F390" s="22"/>
      <c r="G390" s="22"/>
      <c r="H390" s="22"/>
      <c r="I390" s="22"/>
      <c r="J390" s="22"/>
      <c r="K390" s="22"/>
      <c r="L390" s="13"/>
      <c r="M390" s="13"/>
      <c r="N390" s="13"/>
    </row>
    <row r="391" spans="2:14" ht="12.75" x14ac:dyDescent="0.2">
      <c r="B391" s="17"/>
      <c r="C391" s="22"/>
      <c r="D391" s="22"/>
      <c r="E391" s="22"/>
      <c r="F391" s="22"/>
      <c r="G391" s="22"/>
      <c r="H391" s="22"/>
      <c r="I391" s="22"/>
      <c r="J391" s="22"/>
      <c r="K391" s="22"/>
      <c r="L391" s="13"/>
      <c r="M391" s="13"/>
      <c r="N391" s="13"/>
    </row>
    <row r="392" spans="2:14" ht="12.75" x14ac:dyDescent="0.2">
      <c r="B392" s="17"/>
      <c r="C392" s="22"/>
      <c r="D392" s="22"/>
      <c r="E392" s="22"/>
      <c r="F392" s="22"/>
      <c r="G392" s="22"/>
      <c r="H392" s="22"/>
      <c r="I392" s="22"/>
      <c r="J392" s="22"/>
      <c r="K392" s="22"/>
      <c r="L392" s="13"/>
      <c r="M392" s="13"/>
      <c r="N392" s="13"/>
    </row>
    <row r="393" spans="2:14" ht="12.75" x14ac:dyDescent="0.2">
      <c r="B393" s="17"/>
      <c r="C393" s="22"/>
      <c r="D393" s="22"/>
      <c r="E393" s="22"/>
      <c r="F393" s="22"/>
      <c r="G393" s="22"/>
      <c r="H393" s="22"/>
      <c r="I393" s="22"/>
      <c r="J393" s="22"/>
      <c r="K393" s="22"/>
      <c r="L393" s="13"/>
      <c r="M393" s="13"/>
      <c r="N393" s="13"/>
    </row>
    <row r="394" spans="2:14" ht="12.75" x14ac:dyDescent="0.2">
      <c r="B394" s="17"/>
      <c r="C394" s="22"/>
      <c r="D394" s="22"/>
      <c r="E394" s="22"/>
      <c r="F394" s="22"/>
      <c r="G394" s="22"/>
      <c r="H394" s="22"/>
      <c r="I394" s="22"/>
      <c r="J394" s="22"/>
      <c r="K394" s="22"/>
      <c r="L394" s="13"/>
      <c r="M394" s="13"/>
      <c r="N394" s="13"/>
    </row>
    <row r="395" spans="2:14" ht="12.75" x14ac:dyDescent="0.2">
      <c r="B395" s="17"/>
      <c r="C395" s="22"/>
      <c r="D395" s="22"/>
      <c r="E395" s="22"/>
      <c r="F395" s="22"/>
      <c r="G395" s="22"/>
      <c r="H395" s="22"/>
      <c r="I395" s="22"/>
      <c r="J395" s="22"/>
      <c r="K395" s="22"/>
      <c r="L395" s="13"/>
      <c r="M395" s="13"/>
      <c r="N395" s="13"/>
    </row>
    <row r="396" spans="2:14" ht="12.75" x14ac:dyDescent="0.2">
      <c r="L396" s="13"/>
      <c r="M396" s="13"/>
      <c r="N396" s="13"/>
    </row>
    <row r="397" spans="2:14" ht="12.75" hidden="1" customHeight="1" x14ac:dyDescent="0.2"/>
    <row r="398" spans="2:14" ht="12.75" hidden="1" customHeight="1" x14ac:dyDescent="0.2"/>
    <row r="399" spans="2:14" ht="12.75" hidden="1" customHeight="1" x14ac:dyDescent="0.2"/>
    <row r="400" spans="2:14"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sheetData>
  <sheetProtection algorithmName="SHA-512" hashValue="YiXOodPKSyCCe2hQbIoiR7zPbXBT3MIy+WwIdfGDGi7wn7aqQ834zwQhB1D6QkafhbyyF9mQRsa9nN9KLyIqIw==" saltValue="MPf0zcJxgjDX36J/1Qx+LA==" spinCount="100000" sheet="1" objects="1" scenarios="1"/>
  <mergeCells count="4">
    <mergeCell ref="B1:H1"/>
    <mergeCell ref="I5:K5"/>
    <mergeCell ref="N1:P2"/>
    <mergeCell ref="B3:H3"/>
  </mergeCells>
  <conditionalFormatting sqref="L5:P6 L7:N7">
    <cfRule type="containsErrors" dxfId="16" priority="4" stopIfTrue="1">
      <formula>ISERROR(L5)</formula>
    </cfRule>
  </conditionalFormatting>
  <conditionalFormatting sqref="N1 L1:L4 N4 M2:M4 I1:K1">
    <cfRule type="containsErrors" dxfId="15" priority="1" stopIfTrue="1">
      <formula>ISERROR(I1)</formula>
    </cfRule>
  </conditionalFormatting>
  <pageMargins left="0.75" right="0.75" top="1" bottom="1" header="0.5" footer="0.5"/>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33"/>
  <sheetViews>
    <sheetView showZeros="0" topLeftCell="B1" zoomScaleNormal="100" workbookViewId="0">
      <pane ySplit="6" topLeftCell="A25" activePane="bottomLeft" state="frozen"/>
      <selection activeCell="C34" sqref="C34"/>
      <selection pane="bottomLeft" activeCell="F11" sqref="F11"/>
    </sheetView>
  </sheetViews>
  <sheetFormatPr defaultColWidth="0" defaultRowHeight="12.75" customHeight="1" zeroHeight="1" x14ac:dyDescent="0.2"/>
  <cols>
    <col min="1" max="1" width="7.28515625" style="12" hidden="1" customWidth="1"/>
    <col min="2" max="2" width="12.28515625" style="29" customWidth="1"/>
    <col min="3" max="3" width="15.85546875" style="12" bestFit="1" customWidth="1"/>
    <col min="4" max="4" width="10.42578125" style="12" customWidth="1"/>
    <col min="5" max="5" width="9.5703125" style="12" hidden="1" customWidth="1"/>
    <col min="6" max="6" width="16.85546875" style="12" customWidth="1"/>
    <col min="7" max="7" width="12" style="12" hidden="1" customWidth="1"/>
    <col min="8" max="10" width="10.85546875" style="12" customWidth="1"/>
    <col min="11" max="11" width="59.42578125" style="12" customWidth="1"/>
    <col min="12" max="24" width="0" style="12" hidden="1" customWidth="1"/>
    <col min="25" max="255" width="10.85546875" style="12" hidden="1" customWidth="1"/>
    <col min="256" max="256" width="7.42578125" style="12" hidden="1" customWidth="1"/>
    <col min="257" max="16384" width="10.85546875" style="12" hidden="1"/>
  </cols>
  <sheetData>
    <row r="1" spans="1:11" ht="36" customHeight="1" x14ac:dyDescent="0.2">
      <c r="A1" s="11"/>
      <c r="B1" s="52" t="s">
        <v>20</v>
      </c>
      <c r="C1" s="52"/>
      <c r="D1" s="52"/>
      <c r="E1" s="52"/>
      <c r="F1" s="13"/>
      <c r="G1" s="13"/>
      <c r="H1" s="13"/>
      <c r="I1" s="13"/>
      <c r="J1" s="13"/>
      <c r="K1" s="54"/>
    </row>
    <row r="2" spans="1:11" x14ac:dyDescent="0.2">
      <c r="A2" s="11"/>
      <c r="B2" s="14"/>
      <c r="C2" s="15"/>
      <c r="D2" s="15"/>
      <c r="E2" s="15"/>
      <c r="F2" s="15"/>
      <c r="G2" s="15"/>
      <c r="H2" s="15"/>
      <c r="I2" s="16"/>
      <c r="J2" s="16"/>
      <c r="K2" s="54"/>
    </row>
    <row r="3" spans="1:11" x14ac:dyDescent="0.2">
      <c r="A3" s="11"/>
      <c r="B3" s="55" t="s">
        <v>4</v>
      </c>
      <c r="C3" s="56"/>
      <c r="D3" s="56"/>
      <c r="E3" s="56"/>
      <c r="F3" s="17"/>
      <c r="G3" s="17"/>
      <c r="H3" s="17"/>
      <c r="I3" s="16"/>
      <c r="J3" s="16"/>
      <c r="K3" s="18"/>
    </row>
    <row r="4" spans="1:11" x14ac:dyDescent="0.2">
      <c r="A4" s="11"/>
      <c r="B4" s="17" t="s">
        <v>3</v>
      </c>
      <c r="C4" s="15"/>
      <c r="D4" s="15"/>
      <c r="E4" s="15"/>
      <c r="F4" s="15"/>
      <c r="G4" s="15"/>
      <c r="H4" s="15"/>
      <c r="I4" s="16"/>
      <c r="J4" s="16"/>
      <c r="K4" s="5"/>
    </row>
    <row r="5" spans="1:11" ht="12.75" customHeight="1" x14ac:dyDescent="0.2">
      <c r="B5" s="31"/>
      <c r="C5" s="31"/>
      <c r="D5" s="57" t="s">
        <v>7</v>
      </c>
      <c r="E5" s="58"/>
      <c r="F5" s="58"/>
      <c r="G5" s="59"/>
      <c r="H5" s="13"/>
      <c r="I5" s="16"/>
      <c r="J5" s="20"/>
      <c r="K5" s="16"/>
    </row>
    <row r="6" spans="1:11" ht="25.5" x14ac:dyDescent="0.2">
      <c r="B6" s="33" t="s">
        <v>2</v>
      </c>
      <c r="C6" s="34" t="s">
        <v>9</v>
      </c>
      <c r="D6" s="34" t="s">
        <v>8</v>
      </c>
      <c r="E6" s="45" t="s">
        <v>8</v>
      </c>
      <c r="F6" s="45" t="s">
        <v>10</v>
      </c>
      <c r="G6" s="45" t="s">
        <v>6</v>
      </c>
      <c r="H6" s="13"/>
      <c r="I6" s="16"/>
      <c r="J6" s="20"/>
      <c r="K6" s="16"/>
    </row>
    <row r="7" spans="1:11" x14ac:dyDescent="0.2">
      <c r="B7" s="35">
        <v>45298</v>
      </c>
      <c r="C7" s="36">
        <v>1</v>
      </c>
      <c r="D7" s="1">
        <f>IF(E7="",NA(),E7)</f>
        <v>155.69999999999999</v>
      </c>
      <c r="E7" s="1">
        <f>VLOOKUP(B7,Dagoverzicht!$B$7:$L$374,8)</f>
        <v>155.69999999999999</v>
      </c>
      <c r="F7" s="1">
        <f>IF(G7="",NA(),G7)</f>
        <v>155.69999999999999</v>
      </c>
      <c r="G7" s="1">
        <f>VLOOKUP(B7,Dagoverzicht!$B$7:$K$370,10)</f>
        <v>155.69999999999999</v>
      </c>
      <c r="H7" s="13"/>
      <c r="I7" s="16"/>
      <c r="J7" s="20"/>
      <c r="K7" s="16"/>
    </row>
    <row r="8" spans="1:11" x14ac:dyDescent="0.2">
      <c r="B8" s="35">
        <v>45305</v>
      </c>
      <c r="C8" s="36">
        <v>2</v>
      </c>
      <c r="D8" s="1">
        <f>IF(E8="",NA(),E8)</f>
        <v>156.52714285714288</v>
      </c>
      <c r="E8" s="1">
        <f>VLOOKUP(B8,Dagoverzicht!$B$7:$L$374,8)</f>
        <v>156.52714285714288</v>
      </c>
      <c r="F8" s="1">
        <f>IF(G8="",NA(),G8)</f>
        <v>156.11357142857142</v>
      </c>
      <c r="G8" s="1">
        <f>VLOOKUP(B8,Dagoverzicht!$B$7:$K$370,10)</f>
        <v>156.11357142857142</v>
      </c>
      <c r="H8" s="37"/>
      <c r="I8" s="16"/>
      <c r="J8" s="16"/>
      <c r="K8" s="16"/>
    </row>
    <row r="9" spans="1:11" ht="12.75" customHeight="1" x14ac:dyDescent="0.2">
      <c r="B9" s="35">
        <v>45312</v>
      </c>
      <c r="C9" s="36">
        <v>3</v>
      </c>
      <c r="D9" s="1">
        <f>IF(E9="",NA(),E9)</f>
        <v>157.70571428571429</v>
      </c>
      <c r="E9" s="1">
        <f>VLOOKUP(B9,Dagoverzicht!$B$7:$L$374,8)</f>
        <v>157.70571428571429</v>
      </c>
      <c r="F9" s="1">
        <f>IF(G9="",NA(),G9)</f>
        <v>156.6442857142857</v>
      </c>
      <c r="G9" s="1">
        <f>VLOOKUP(B9,Dagoverzicht!$B$7:$K$370,10)</f>
        <v>156.6442857142857</v>
      </c>
      <c r="H9" s="37"/>
      <c r="I9" s="16"/>
      <c r="J9" s="16"/>
      <c r="K9" s="16"/>
    </row>
    <row r="10" spans="1:11" x14ac:dyDescent="0.2">
      <c r="B10" s="35">
        <v>45319</v>
      </c>
      <c r="C10" s="36">
        <v>4</v>
      </c>
      <c r="D10" s="1">
        <f>IF(E10="",NA(),E10)</f>
        <v>158.88857142857142</v>
      </c>
      <c r="E10" s="1">
        <f>VLOOKUP(B10,Dagoverzicht!$B$7:$L$374,8)</f>
        <v>158.88857142857142</v>
      </c>
      <c r="F10" s="1">
        <f t="shared" ref="F10:F59" si="0">IF(G10="",NA(),G10)</f>
        <v>157.20535714285714</v>
      </c>
      <c r="G10" s="1">
        <f>VLOOKUP(B10,Dagoverzicht!$B$7:$K$370,10)</f>
        <v>157.20535714285714</v>
      </c>
      <c r="H10" s="13"/>
      <c r="I10" s="16"/>
      <c r="J10" s="16"/>
      <c r="K10" s="16"/>
    </row>
    <row r="11" spans="1:11" x14ac:dyDescent="0.2">
      <c r="B11" s="35">
        <v>45326</v>
      </c>
      <c r="C11" s="36">
        <v>5</v>
      </c>
      <c r="D11" s="1">
        <f t="shared" ref="D11:D58" si="1">IF(E11="",NA(),E11)</f>
        <v>160.89399999999998</v>
      </c>
      <c r="E11" s="1">
        <f>VLOOKUP(B11,Dagoverzicht!$B$7:$L$374,8)</f>
        <v>160.89399999999998</v>
      </c>
      <c r="F11" s="1">
        <f t="shared" si="0"/>
        <v>157.9430857142857</v>
      </c>
      <c r="G11" s="1">
        <f>VLOOKUP(B11,Dagoverzicht!$B$7:$K$370,10)</f>
        <v>157.9430857142857</v>
      </c>
      <c r="H11" s="13"/>
      <c r="I11" s="16"/>
      <c r="J11" s="16"/>
      <c r="K11" s="16"/>
    </row>
    <row r="12" spans="1:11" x14ac:dyDescent="0.2">
      <c r="B12" s="35">
        <v>45333</v>
      </c>
      <c r="C12" s="36">
        <v>6</v>
      </c>
      <c r="D12" s="1">
        <f t="shared" si="1"/>
        <v>162.19400000000002</v>
      </c>
      <c r="E12" s="1">
        <f>VLOOKUP(B12,Dagoverzicht!$B$7:$L$374,8)</f>
        <v>162.19400000000002</v>
      </c>
      <c r="F12" s="1">
        <f t="shared" si="0"/>
        <v>158.65157142857137</v>
      </c>
      <c r="G12" s="1">
        <f>VLOOKUP(B12,Dagoverzicht!$B$7:$K$370,10)</f>
        <v>158.65157142857137</v>
      </c>
      <c r="H12" s="13"/>
      <c r="I12" s="16"/>
      <c r="J12" s="16"/>
      <c r="K12" s="16"/>
    </row>
    <row r="13" spans="1:11" x14ac:dyDescent="0.2">
      <c r="B13" s="35">
        <v>45340</v>
      </c>
      <c r="C13" s="36">
        <v>7</v>
      </c>
      <c r="D13" s="1">
        <f t="shared" si="1"/>
        <v>165.26199999999997</v>
      </c>
      <c r="E13" s="1">
        <f>VLOOKUP(B13,Dagoverzicht!$B$7:$L$374,8)</f>
        <v>165.26199999999997</v>
      </c>
      <c r="F13" s="1">
        <f t="shared" si="0"/>
        <v>159.59591836734691</v>
      </c>
      <c r="G13" s="1">
        <f>VLOOKUP(B13,Dagoverzicht!$B$7:$K$370,10)</f>
        <v>159.59591836734691</v>
      </c>
      <c r="H13" s="13"/>
      <c r="I13" s="16"/>
      <c r="J13" s="13"/>
      <c r="K13" s="13"/>
    </row>
    <row r="14" spans="1:11" x14ac:dyDescent="0.2">
      <c r="B14" s="35">
        <v>45347</v>
      </c>
      <c r="C14" s="36">
        <v>8</v>
      </c>
      <c r="D14" s="1">
        <f t="shared" si="1"/>
        <v>164.55285714285714</v>
      </c>
      <c r="E14" s="1">
        <f>VLOOKUP(B14,Dagoverzicht!$B$7:$L$374,8)</f>
        <v>164.55285714285714</v>
      </c>
      <c r="F14" s="1">
        <f t="shared" si="0"/>
        <v>160.21553571428566</v>
      </c>
      <c r="G14" s="1">
        <f>VLOOKUP(B14,Dagoverzicht!$B$7:$K$370,10)</f>
        <v>160.21553571428566</v>
      </c>
      <c r="H14" s="13"/>
      <c r="I14" s="16"/>
      <c r="J14" s="13"/>
      <c r="K14" s="13"/>
    </row>
    <row r="15" spans="1:11" x14ac:dyDescent="0.2">
      <c r="B15" s="35">
        <v>45354</v>
      </c>
      <c r="C15" s="36">
        <v>9</v>
      </c>
      <c r="D15" s="1">
        <f t="shared" si="1"/>
        <v>163.72999999999999</v>
      </c>
      <c r="E15" s="1">
        <f>VLOOKUP(B15,Dagoverzicht!$B$7:$L$374,8)</f>
        <v>163.72999999999999</v>
      </c>
      <c r="F15" s="1">
        <f t="shared" si="0"/>
        <v>160.60603174603168</v>
      </c>
      <c r="G15" s="1">
        <f>VLOOKUP(B15,Dagoverzicht!$B$7:$K$370,10)</f>
        <v>160.60603174603168</v>
      </c>
      <c r="H15" s="13"/>
      <c r="I15" s="16"/>
      <c r="J15" s="13"/>
      <c r="K15" s="13"/>
    </row>
    <row r="16" spans="1:11" x14ac:dyDescent="0.2">
      <c r="B16" s="35">
        <v>45361</v>
      </c>
      <c r="C16" s="36">
        <v>10</v>
      </c>
      <c r="D16" s="1">
        <f t="shared" si="1"/>
        <v>163.01857142857142</v>
      </c>
      <c r="E16" s="1">
        <f>VLOOKUP(B16,Dagoverzicht!$B$7:$L$374,8)</f>
        <v>163.01857142857142</v>
      </c>
      <c r="F16" s="1">
        <f t="shared" si="0"/>
        <v>160.84728571428559</v>
      </c>
      <c r="G16" s="1">
        <f>VLOOKUP(B16,Dagoverzicht!$B$7:$K$370,10)</f>
        <v>160.84728571428559</v>
      </c>
      <c r="H16" s="13"/>
      <c r="I16" s="16"/>
      <c r="J16" s="16"/>
      <c r="K16" s="13"/>
    </row>
    <row r="17" spans="2:11" x14ac:dyDescent="0.2">
      <c r="B17" s="35">
        <v>45368</v>
      </c>
      <c r="C17" s="36">
        <v>11</v>
      </c>
      <c r="D17" s="1">
        <f t="shared" si="1"/>
        <v>162.18857142857141</v>
      </c>
      <c r="E17" s="1">
        <f>VLOOKUP(B17,Dagoverzicht!$B$7:$L$374,8)</f>
        <v>162.18857142857141</v>
      </c>
      <c r="F17" s="1">
        <f t="shared" si="0"/>
        <v>160.96922077922065</v>
      </c>
      <c r="G17" s="1">
        <f>VLOOKUP(B17,Dagoverzicht!$B$7:$K$370,10)</f>
        <v>160.96922077922065</v>
      </c>
      <c r="H17" s="13"/>
      <c r="I17" s="16"/>
      <c r="J17" s="16"/>
      <c r="K17" s="13"/>
    </row>
    <row r="18" spans="2:11" x14ac:dyDescent="0.2">
      <c r="B18" s="35">
        <v>45375</v>
      </c>
      <c r="C18" s="36">
        <v>12</v>
      </c>
      <c r="D18" s="1">
        <f t="shared" si="1"/>
        <v>162.66285714285712</v>
      </c>
      <c r="E18" s="1">
        <f>VLOOKUP(B18,Dagoverzicht!$B$7:$L$374,8)</f>
        <v>162.66285714285712</v>
      </c>
      <c r="F18" s="1">
        <f t="shared" si="0"/>
        <v>161.110357142857</v>
      </c>
      <c r="G18" s="1">
        <f>VLOOKUP(B18,Dagoverzicht!$B$7:$K$370,10)</f>
        <v>161.110357142857</v>
      </c>
      <c r="H18" s="13"/>
      <c r="I18" s="16"/>
      <c r="J18" s="16"/>
      <c r="K18" s="13"/>
    </row>
    <row r="19" spans="2:11" x14ac:dyDescent="0.2">
      <c r="B19" s="35">
        <v>45382</v>
      </c>
      <c r="C19" s="36">
        <v>13</v>
      </c>
      <c r="D19" s="1">
        <f t="shared" si="1"/>
        <v>163.25571428571428</v>
      </c>
      <c r="E19" s="1">
        <f>VLOOKUP(B19,Dagoverzicht!$B$7:$L$374,8)</f>
        <v>163.25571428571428</v>
      </c>
      <c r="F19" s="1">
        <f t="shared" si="0"/>
        <v>161.27538461538444</v>
      </c>
      <c r="G19" s="1">
        <f>VLOOKUP(B19,Dagoverzicht!$B$7:$K$370,10)</f>
        <v>161.27538461538444</v>
      </c>
      <c r="H19" s="13"/>
      <c r="I19" s="16"/>
      <c r="J19" s="16"/>
      <c r="K19" s="13"/>
    </row>
    <row r="20" spans="2:11" x14ac:dyDescent="0.2">
      <c r="B20" s="35">
        <v>45389</v>
      </c>
      <c r="C20" s="36">
        <v>14</v>
      </c>
      <c r="D20" s="1">
        <f t="shared" si="1"/>
        <v>164.55457142857145</v>
      </c>
      <c r="E20" s="1">
        <f>VLOOKUP(B20,Dagoverzicht!$B$7:$L$374,8)</f>
        <v>164.55457142857145</v>
      </c>
      <c r="F20" s="1">
        <f t="shared" si="0"/>
        <v>161.5096122448978</v>
      </c>
      <c r="G20" s="1">
        <f>VLOOKUP(B20,Dagoverzicht!$B$7:$K$370,10)</f>
        <v>161.5096122448978</v>
      </c>
      <c r="H20" s="13"/>
      <c r="I20" s="16"/>
      <c r="J20" s="13"/>
      <c r="K20" s="13"/>
    </row>
    <row r="21" spans="2:11" x14ac:dyDescent="0.2">
      <c r="B21" s="35">
        <v>45396</v>
      </c>
      <c r="C21" s="36">
        <v>15</v>
      </c>
      <c r="D21" s="1">
        <f t="shared" si="1"/>
        <v>165.37999999999997</v>
      </c>
      <c r="E21" s="1">
        <f>VLOOKUP(B21,Dagoverzicht!$B$7:$L$374,8)</f>
        <v>165.37999999999997</v>
      </c>
      <c r="F21" s="1">
        <f t="shared" si="0"/>
        <v>161.76763809523794</v>
      </c>
      <c r="G21" s="1">
        <f>VLOOKUP(B21,Dagoverzicht!$B$7:$K$370,10)</f>
        <v>161.76763809523794</v>
      </c>
      <c r="H21" s="13"/>
      <c r="I21" s="13"/>
      <c r="J21" s="13"/>
      <c r="K21" s="13"/>
    </row>
    <row r="22" spans="2:11" x14ac:dyDescent="0.2">
      <c r="B22" s="35">
        <v>45403</v>
      </c>
      <c r="C22" s="36">
        <v>16</v>
      </c>
      <c r="D22" s="1">
        <f t="shared" si="1"/>
        <v>164.19914285714285</v>
      </c>
      <c r="E22" s="1">
        <f>VLOOKUP(B22,Dagoverzicht!$B$7:$L$374,8)</f>
        <v>164.19914285714285</v>
      </c>
      <c r="F22" s="1">
        <f t="shared" si="0"/>
        <v>161.91960714285705</v>
      </c>
      <c r="G22" s="1">
        <f>VLOOKUP(B22,Dagoverzicht!$B$7:$K$370,10)</f>
        <v>161.91960714285705</v>
      </c>
      <c r="H22" s="13"/>
      <c r="I22" s="13"/>
      <c r="J22" s="13"/>
      <c r="K22" s="13"/>
    </row>
    <row r="23" spans="2:11" x14ac:dyDescent="0.2">
      <c r="B23" s="35">
        <v>45410</v>
      </c>
      <c r="C23" s="36">
        <v>17</v>
      </c>
      <c r="D23" s="1">
        <f t="shared" si="1"/>
        <v>162.30714285714285</v>
      </c>
      <c r="E23" s="1">
        <f>VLOOKUP(B23,Dagoverzicht!$B$7:$L$374,8)</f>
        <v>162.30714285714285</v>
      </c>
      <c r="F23" s="1">
        <f t="shared" si="0"/>
        <v>161.94240336134445</v>
      </c>
      <c r="G23" s="1">
        <f>VLOOKUP(B23,Dagoverzicht!$B$7:$K$370,10)</f>
        <v>161.94240336134445</v>
      </c>
      <c r="H23" s="13"/>
      <c r="I23" s="13"/>
      <c r="J23" s="13"/>
      <c r="K23" s="13"/>
    </row>
    <row r="24" spans="2:11" x14ac:dyDescent="0.2">
      <c r="B24" s="35">
        <v>45417</v>
      </c>
      <c r="C24" s="36">
        <v>18</v>
      </c>
      <c r="D24" s="1">
        <f t="shared" si="1"/>
        <v>161.36371428571425</v>
      </c>
      <c r="E24" s="1">
        <f>VLOOKUP(B24,Dagoverzicht!$B$7:$L$374,8)</f>
        <v>161.36371428571425</v>
      </c>
      <c r="F24" s="1">
        <f t="shared" si="0"/>
        <v>161.91025396825384</v>
      </c>
      <c r="G24" s="1">
        <f>VLOOKUP(B24,Dagoverzicht!$B$7:$K$370,10)</f>
        <v>161.91025396825384</v>
      </c>
      <c r="H24" s="13"/>
      <c r="I24" s="13"/>
      <c r="J24" s="13"/>
      <c r="K24" s="13"/>
    </row>
    <row r="25" spans="2:11" x14ac:dyDescent="0.2">
      <c r="B25" s="35">
        <v>45424</v>
      </c>
      <c r="C25" s="36">
        <v>19</v>
      </c>
      <c r="D25" s="1">
        <f t="shared" si="1"/>
        <v>159.12299999999999</v>
      </c>
      <c r="E25" s="1">
        <f>VLOOKUP(B25,Dagoverzicht!$B$7:$L$374,8)</f>
        <v>159.12299999999999</v>
      </c>
      <c r="F25" s="1">
        <f t="shared" si="0"/>
        <v>161.76355639097727</v>
      </c>
      <c r="G25" s="1">
        <f>VLOOKUP(B25,Dagoverzicht!$B$7:$K$370,10)</f>
        <v>161.76355639097727</v>
      </c>
      <c r="H25" s="13"/>
      <c r="I25" s="13"/>
      <c r="J25" s="13"/>
      <c r="K25" s="13"/>
    </row>
    <row r="26" spans="2:11" x14ac:dyDescent="0.2">
      <c r="B26" s="35">
        <v>45431</v>
      </c>
      <c r="C26" s="36">
        <v>20</v>
      </c>
      <c r="D26" s="1">
        <f t="shared" si="1"/>
        <v>156.87885714285716</v>
      </c>
      <c r="E26" s="1">
        <f>VLOOKUP(B26,Dagoverzicht!$B$7:$L$374,8)</f>
        <v>156.87885714285716</v>
      </c>
      <c r="F26" s="1">
        <f t="shared" si="0"/>
        <v>161.51932142857129</v>
      </c>
      <c r="G26" s="1">
        <f>VLOOKUP(B26,Dagoverzicht!$B$7:$K$370,10)</f>
        <v>161.51932142857129</v>
      </c>
      <c r="H26" s="13"/>
      <c r="I26" s="13"/>
      <c r="J26" s="13"/>
      <c r="K26" s="13"/>
    </row>
    <row r="27" spans="2:11" x14ac:dyDescent="0.2">
      <c r="B27" s="35">
        <v>45438</v>
      </c>
      <c r="C27" s="36">
        <v>21</v>
      </c>
      <c r="D27" s="1">
        <f t="shared" si="1"/>
        <v>155.2282857142857</v>
      </c>
      <c r="E27" s="1">
        <f>VLOOKUP(B27,Dagoverzicht!$B$7:$L$374,8)</f>
        <v>155.2282857142857</v>
      </c>
      <c r="F27" s="1">
        <f t="shared" si="0"/>
        <v>161.21974829931958</v>
      </c>
      <c r="G27" s="1">
        <f>VLOOKUP(B27,Dagoverzicht!$B$7:$K$370,10)</f>
        <v>161.21974829931958</v>
      </c>
      <c r="H27" s="13"/>
      <c r="I27" s="13"/>
      <c r="J27" s="13"/>
      <c r="K27" s="13"/>
    </row>
    <row r="28" spans="2:11" x14ac:dyDescent="0.2">
      <c r="B28" s="35">
        <v>45445</v>
      </c>
      <c r="C28" s="36">
        <v>22</v>
      </c>
      <c r="D28" s="1">
        <f t="shared" si="1"/>
        <v>154.87428571428569</v>
      </c>
      <c r="E28" s="1">
        <f>VLOOKUP(B28,Dagoverzicht!$B$7:$L$374,8)</f>
        <v>154.87428571428569</v>
      </c>
      <c r="F28" s="1">
        <f t="shared" si="0"/>
        <v>160.931318181818</v>
      </c>
      <c r="G28" s="1">
        <f>VLOOKUP(B28,Dagoverzicht!$B$7:$K$370,10)</f>
        <v>160.931318181818</v>
      </c>
      <c r="H28" s="13"/>
      <c r="I28" s="13"/>
      <c r="J28" s="13"/>
      <c r="K28" s="13"/>
    </row>
    <row r="29" spans="2:11" x14ac:dyDescent="0.2">
      <c r="B29" s="35">
        <v>45452</v>
      </c>
      <c r="C29" s="36">
        <v>23</v>
      </c>
      <c r="D29" s="1">
        <f t="shared" si="1"/>
        <v>154.28428571428572</v>
      </c>
      <c r="E29" s="1">
        <f>VLOOKUP(B29,Dagoverzicht!$B$7:$L$374,8)</f>
        <v>154.28428571428572</v>
      </c>
      <c r="F29" s="1">
        <f t="shared" si="0"/>
        <v>160.64231677018617</v>
      </c>
      <c r="G29" s="1">
        <f>VLOOKUP(B29,Dagoverzicht!$B$7:$K$370,10)</f>
        <v>160.64231677018617</v>
      </c>
      <c r="H29" s="13"/>
      <c r="I29" s="13"/>
      <c r="J29" s="13"/>
      <c r="K29" s="13"/>
    </row>
    <row r="30" spans="2:11" x14ac:dyDescent="0.2">
      <c r="B30" s="35">
        <v>45459</v>
      </c>
      <c r="C30" s="36">
        <v>24</v>
      </c>
      <c r="D30" s="1">
        <f t="shared" si="1"/>
        <v>154.75571428571428</v>
      </c>
      <c r="E30" s="1">
        <f>VLOOKUP(B30,Dagoverzicht!$B$7:$L$374,8)</f>
        <v>154.75571428571428</v>
      </c>
      <c r="F30" s="1">
        <f t="shared" si="0"/>
        <v>160.3970416666665</v>
      </c>
      <c r="G30" s="1">
        <f>VLOOKUP(B30,Dagoverzicht!$B$7:$K$370,10)</f>
        <v>160.3970416666665</v>
      </c>
      <c r="H30" s="13"/>
      <c r="I30" s="13"/>
      <c r="J30" s="13"/>
      <c r="K30" s="13"/>
    </row>
    <row r="31" spans="2:11" x14ac:dyDescent="0.2">
      <c r="B31" s="35">
        <v>45466</v>
      </c>
      <c r="C31" s="36">
        <v>25</v>
      </c>
      <c r="D31" s="1">
        <f t="shared" si="1"/>
        <v>156.76142857142855</v>
      </c>
      <c r="E31" s="1">
        <f>VLOOKUP(B31,Dagoverzicht!$B$7:$L$374,8)</f>
        <v>156.76142857142855</v>
      </c>
      <c r="F31" s="1">
        <f t="shared" si="0"/>
        <v>160.25161714285699</v>
      </c>
      <c r="G31" s="1">
        <f>VLOOKUP(B31,Dagoverzicht!$B$7:$K$370,10)</f>
        <v>160.25161714285699</v>
      </c>
      <c r="H31" s="13"/>
      <c r="I31" s="13"/>
      <c r="J31" s="13"/>
      <c r="K31" s="13"/>
    </row>
    <row r="32" spans="2:11" x14ac:dyDescent="0.2">
      <c r="B32" s="35">
        <v>45473</v>
      </c>
      <c r="C32" s="36">
        <v>26</v>
      </c>
      <c r="D32" s="1">
        <f t="shared" si="1"/>
        <v>159.47857142857146</v>
      </c>
      <c r="E32" s="1">
        <f>VLOOKUP(B32,Dagoverzicht!$B$7:$L$374,8)</f>
        <v>159.47857142857146</v>
      </c>
      <c r="F32" s="1">
        <f t="shared" si="0"/>
        <v>160.2218846153844</v>
      </c>
      <c r="G32" s="1">
        <f>VLOOKUP(B32,Dagoverzicht!$B$7:$K$370,10)</f>
        <v>160.2218846153844</v>
      </c>
      <c r="H32" s="13"/>
      <c r="I32" s="13"/>
      <c r="J32" s="13"/>
      <c r="K32" s="13"/>
    </row>
    <row r="33" spans="2:11" x14ac:dyDescent="0.2">
      <c r="B33" s="35">
        <v>45480</v>
      </c>
      <c r="C33" s="36">
        <v>27</v>
      </c>
      <c r="D33" s="1">
        <f t="shared" si="1"/>
        <v>160.41999999999999</v>
      </c>
      <c r="E33" s="1">
        <f>VLOOKUP(B33,Dagoverzicht!$B$7:$L$374,8)</f>
        <v>160.41999999999999</v>
      </c>
      <c r="F33" s="1">
        <f t="shared" si="0"/>
        <v>160.22922222222195</v>
      </c>
      <c r="G33" s="1">
        <f>VLOOKUP(B33,Dagoverzicht!$B$7:$K$370,10)</f>
        <v>160.22922222222195</v>
      </c>
      <c r="H33" s="13"/>
      <c r="I33" s="13"/>
      <c r="J33" s="13"/>
      <c r="K33" s="13"/>
    </row>
    <row r="34" spans="2:11" x14ac:dyDescent="0.2">
      <c r="B34" s="35">
        <v>45487</v>
      </c>
      <c r="C34" s="36">
        <v>28</v>
      </c>
      <c r="D34" s="1">
        <f t="shared" si="1"/>
        <v>159.24285714285716</v>
      </c>
      <c r="E34" s="1">
        <f>VLOOKUP(B34,Dagoverzicht!$B$7:$L$374,8)</f>
        <v>159.24285714285716</v>
      </c>
      <c r="F34" s="1">
        <f t="shared" si="0"/>
        <v>160.1939948979589</v>
      </c>
      <c r="G34" s="1">
        <f>VLOOKUP(B34,Dagoverzicht!$B$7:$K$370,10)</f>
        <v>160.1939948979589</v>
      </c>
      <c r="H34" s="13"/>
      <c r="I34" s="13"/>
      <c r="J34" s="13"/>
      <c r="K34" s="13"/>
    </row>
    <row r="35" spans="2:11" x14ac:dyDescent="0.2">
      <c r="B35" s="35">
        <v>45494</v>
      </c>
      <c r="C35" s="36">
        <v>29</v>
      </c>
      <c r="D35" s="1" t="e">
        <f t="shared" si="1"/>
        <v>#N/A</v>
      </c>
      <c r="E35" s="1" t="str">
        <f>VLOOKUP(B35,Dagoverzicht!$B$7:$L$374,8)</f>
        <v/>
      </c>
      <c r="F35" s="1" t="e">
        <f t="shared" si="0"/>
        <v>#N/A</v>
      </c>
      <c r="G35" s="1" t="str">
        <f>VLOOKUP(B35,Dagoverzicht!$B$7:$K$370,10)</f>
        <v/>
      </c>
      <c r="H35" s="13"/>
      <c r="I35" s="13"/>
      <c r="J35" s="13"/>
      <c r="K35" s="13"/>
    </row>
    <row r="36" spans="2:11" x14ac:dyDescent="0.2">
      <c r="B36" s="35">
        <v>45501</v>
      </c>
      <c r="C36" s="36">
        <v>30</v>
      </c>
      <c r="D36" s="1" t="e">
        <f t="shared" si="1"/>
        <v>#N/A</v>
      </c>
      <c r="E36" s="1" t="str">
        <f>VLOOKUP(B36,Dagoverzicht!$B$7:$L$374,8)</f>
        <v/>
      </c>
      <c r="F36" s="1" t="e">
        <f t="shared" si="0"/>
        <v>#N/A</v>
      </c>
      <c r="G36" s="1" t="str">
        <f>VLOOKUP(B36,Dagoverzicht!$B$7:$K$370,10)</f>
        <v/>
      </c>
      <c r="H36" s="13"/>
      <c r="I36" s="13"/>
      <c r="J36" s="13"/>
      <c r="K36" s="13"/>
    </row>
    <row r="37" spans="2:11" x14ac:dyDescent="0.2">
      <c r="B37" s="35">
        <v>45508</v>
      </c>
      <c r="C37" s="36">
        <v>31</v>
      </c>
      <c r="D37" s="1" t="e">
        <f t="shared" si="1"/>
        <v>#N/A</v>
      </c>
      <c r="E37" s="1" t="str">
        <f>VLOOKUP(B37,Dagoverzicht!$B$7:$L$374,8)</f>
        <v/>
      </c>
      <c r="F37" s="1" t="e">
        <f t="shared" si="0"/>
        <v>#N/A</v>
      </c>
      <c r="G37" s="1" t="str">
        <f>VLOOKUP(B37,Dagoverzicht!$B$7:$K$370,10)</f>
        <v/>
      </c>
      <c r="H37" s="13"/>
      <c r="I37" s="13"/>
      <c r="J37" s="13"/>
      <c r="K37" s="13"/>
    </row>
    <row r="38" spans="2:11" ht="13.5" customHeight="1" x14ac:dyDescent="0.2">
      <c r="B38" s="35">
        <v>45515</v>
      </c>
      <c r="C38" s="36">
        <v>32</v>
      </c>
      <c r="D38" s="1" t="e">
        <f t="shared" si="1"/>
        <v>#N/A</v>
      </c>
      <c r="E38" s="1" t="str">
        <f>VLOOKUP(B38,Dagoverzicht!$B$7:$L$374,8)</f>
        <v/>
      </c>
      <c r="F38" s="1" t="e">
        <f t="shared" si="0"/>
        <v>#N/A</v>
      </c>
      <c r="G38" s="1" t="str">
        <f>VLOOKUP(B38,Dagoverzicht!$B$7:$K$370,10)</f>
        <v/>
      </c>
      <c r="H38" s="13"/>
      <c r="I38" s="13"/>
      <c r="J38" s="13"/>
      <c r="K38" s="13"/>
    </row>
    <row r="39" spans="2:11" x14ac:dyDescent="0.2">
      <c r="B39" s="35">
        <v>45522</v>
      </c>
      <c r="C39" s="36">
        <v>33</v>
      </c>
      <c r="D39" s="1" t="e">
        <f t="shared" si="1"/>
        <v>#N/A</v>
      </c>
      <c r="E39" s="1" t="str">
        <f>VLOOKUP(B39,Dagoverzicht!$B$7:$L$374,8)</f>
        <v/>
      </c>
      <c r="F39" s="1" t="e">
        <f t="shared" si="0"/>
        <v>#N/A</v>
      </c>
      <c r="G39" s="1" t="str">
        <f>VLOOKUP(B39,Dagoverzicht!$B$7:$K$370,10)</f>
        <v/>
      </c>
      <c r="H39" s="13"/>
      <c r="I39" s="13"/>
      <c r="J39" s="13"/>
      <c r="K39" s="13"/>
    </row>
    <row r="40" spans="2:11" x14ac:dyDescent="0.2">
      <c r="B40" s="35">
        <v>45529</v>
      </c>
      <c r="C40" s="36">
        <v>34</v>
      </c>
      <c r="D40" s="1" t="e">
        <f t="shared" si="1"/>
        <v>#N/A</v>
      </c>
      <c r="E40" s="1" t="str">
        <f>VLOOKUP(B40,Dagoverzicht!$B$7:$L$374,8)</f>
        <v/>
      </c>
      <c r="F40" s="1" t="e">
        <f t="shared" si="0"/>
        <v>#N/A</v>
      </c>
      <c r="G40" s="1" t="str">
        <f>VLOOKUP(B40,Dagoverzicht!$B$7:$K$370,10)</f>
        <v/>
      </c>
      <c r="H40" s="13"/>
      <c r="I40" s="13"/>
      <c r="J40" s="13"/>
      <c r="K40" s="13"/>
    </row>
    <row r="41" spans="2:11" x14ac:dyDescent="0.2">
      <c r="B41" s="35">
        <v>45536</v>
      </c>
      <c r="C41" s="36">
        <v>35</v>
      </c>
      <c r="D41" s="1" t="e">
        <f t="shared" si="1"/>
        <v>#N/A</v>
      </c>
      <c r="E41" s="1" t="str">
        <f>VLOOKUP(B41,Dagoverzicht!$B$7:$L$374,8)</f>
        <v/>
      </c>
      <c r="F41" s="1" t="e">
        <f t="shared" si="0"/>
        <v>#N/A</v>
      </c>
      <c r="G41" s="1" t="str">
        <f>VLOOKUP(B41,Dagoverzicht!$B$7:$K$370,10)</f>
        <v/>
      </c>
      <c r="H41" s="13"/>
      <c r="I41" s="13"/>
      <c r="J41" s="13"/>
      <c r="K41" s="13"/>
    </row>
    <row r="42" spans="2:11" x14ac:dyDescent="0.2">
      <c r="B42" s="35">
        <v>45543</v>
      </c>
      <c r="C42" s="36">
        <v>36</v>
      </c>
      <c r="D42" s="1" t="e">
        <f t="shared" si="1"/>
        <v>#N/A</v>
      </c>
      <c r="E42" s="1" t="str">
        <f>VLOOKUP(B42,Dagoverzicht!$B$7:$L$374,8)</f>
        <v/>
      </c>
      <c r="F42" s="1" t="e">
        <f t="shared" si="0"/>
        <v>#N/A</v>
      </c>
      <c r="G42" s="1" t="str">
        <f>VLOOKUP(B42,Dagoverzicht!$B$7:$K$370,10)</f>
        <v/>
      </c>
      <c r="H42" s="13"/>
      <c r="I42" s="13"/>
      <c r="J42" s="13"/>
      <c r="K42" s="13"/>
    </row>
    <row r="43" spans="2:11" x14ac:dyDescent="0.2">
      <c r="B43" s="35">
        <v>45550</v>
      </c>
      <c r="C43" s="36">
        <v>37</v>
      </c>
      <c r="D43" s="1" t="e">
        <f t="shared" si="1"/>
        <v>#N/A</v>
      </c>
      <c r="E43" s="1" t="str">
        <f>VLOOKUP(B43,Dagoverzicht!$B$7:$L$374,8)</f>
        <v/>
      </c>
      <c r="F43" s="1" t="e">
        <f t="shared" si="0"/>
        <v>#N/A</v>
      </c>
      <c r="G43" s="1" t="str">
        <f>VLOOKUP(B43,Dagoverzicht!$B$7:$K$370,10)</f>
        <v/>
      </c>
      <c r="H43" s="13"/>
      <c r="I43" s="13"/>
      <c r="J43" s="13"/>
      <c r="K43" s="13"/>
    </row>
    <row r="44" spans="2:11" x14ac:dyDescent="0.2">
      <c r="B44" s="35">
        <v>45557</v>
      </c>
      <c r="C44" s="36">
        <v>38</v>
      </c>
      <c r="D44" s="1" t="e">
        <f t="shared" si="1"/>
        <v>#N/A</v>
      </c>
      <c r="E44" s="1" t="str">
        <f>VLOOKUP(B44,Dagoverzicht!$B$7:$L$374,8)</f>
        <v/>
      </c>
      <c r="F44" s="1" t="e">
        <f t="shared" si="0"/>
        <v>#N/A</v>
      </c>
      <c r="G44" s="1" t="str">
        <f>VLOOKUP(B44,Dagoverzicht!$B$7:$K$370,10)</f>
        <v/>
      </c>
      <c r="H44" s="13"/>
      <c r="I44" s="13"/>
      <c r="J44" s="13"/>
      <c r="K44" s="13"/>
    </row>
    <row r="45" spans="2:11" x14ac:dyDescent="0.2">
      <c r="B45" s="35">
        <v>45564</v>
      </c>
      <c r="C45" s="36">
        <v>39</v>
      </c>
      <c r="D45" s="1" t="e">
        <f t="shared" si="1"/>
        <v>#N/A</v>
      </c>
      <c r="E45" s="1" t="str">
        <f>VLOOKUP(B45,Dagoverzicht!$B$7:$L$374,8)</f>
        <v/>
      </c>
      <c r="F45" s="1" t="e">
        <f t="shared" si="0"/>
        <v>#N/A</v>
      </c>
      <c r="G45" s="1" t="str">
        <f>VLOOKUP(B45,Dagoverzicht!$B$7:$K$370,10)</f>
        <v/>
      </c>
      <c r="H45" s="13"/>
      <c r="I45" s="13"/>
      <c r="J45" s="13"/>
      <c r="K45" s="13"/>
    </row>
    <row r="46" spans="2:11" x14ac:dyDescent="0.2">
      <c r="B46" s="35">
        <v>45571</v>
      </c>
      <c r="C46" s="36">
        <v>40</v>
      </c>
      <c r="D46" s="1" t="e">
        <f t="shared" si="1"/>
        <v>#N/A</v>
      </c>
      <c r="E46" s="1" t="str">
        <f>VLOOKUP(B46,Dagoverzicht!$B$7:$L$374,8)</f>
        <v/>
      </c>
      <c r="F46" s="1" t="e">
        <f t="shared" si="0"/>
        <v>#N/A</v>
      </c>
      <c r="G46" s="1" t="str">
        <f>VLOOKUP(B46,Dagoverzicht!$B$7:$K$370,10)</f>
        <v/>
      </c>
      <c r="H46" s="13"/>
      <c r="I46" s="13"/>
      <c r="J46" s="13"/>
      <c r="K46" s="13"/>
    </row>
    <row r="47" spans="2:11" x14ac:dyDescent="0.2">
      <c r="B47" s="35">
        <v>45578</v>
      </c>
      <c r="C47" s="36">
        <v>41</v>
      </c>
      <c r="D47" s="1" t="e">
        <f t="shared" si="1"/>
        <v>#N/A</v>
      </c>
      <c r="E47" s="1" t="str">
        <f>VLOOKUP(B47,Dagoverzicht!$B$7:$L$374,8)</f>
        <v/>
      </c>
      <c r="F47" s="1" t="e">
        <f t="shared" si="0"/>
        <v>#N/A</v>
      </c>
      <c r="G47" s="1" t="str">
        <f>VLOOKUP(B47,Dagoverzicht!$B$7:$K$370,10)</f>
        <v/>
      </c>
      <c r="H47" s="13"/>
      <c r="I47" s="13"/>
      <c r="J47" s="13"/>
      <c r="K47" s="13"/>
    </row>
    <row r="48" spans="2:11" x14ac:dyDescent="0.2">
      <c r="B48" s="35">
        <v>45585</v>
      </c>
      <c r="C48" s="36">
        <v>42</v>
      </c>
      <c r="D48" s="1" t="e">
        <f t="shared" si="1"/>
        <v>#N/A</v>
      </c>
      <c r="E48" s="1" t="str">
        <f>VLOOKUP(B48,Dagoverzicht!$B$7:$L$374,8)</f>
        <v/>
      </c>
      <c r="F48" s="1" t="e">
        <f t="shared" si="0"/>
        <v>#N/A</v>
      </c>
      <c r="G48" s="1" t="str">
        <f>VLOOKUP(B48,Dagoverzicht!$B$7:$K$370,10)</f>
        <v/>
      </c>
      <c r="H48" s="13"/>
      <c r="I48" s="13"/>
      <c r="J48" s="13"/>
      <c r="K48" s="13"/>
    </row>
    <row r="49" spans="2:11" x14ac:dyDescent="0.2">
      <c r="B49" s="35">
        <v>45592</v>
      </c>
      <c r="C49" s="36">
        <v>43</v>
      </c>
      <c r="D49" s="1" t="e">
        <f t="shared" si="1"/>
        <v>#N/A</v>
      </c>
      <c r="E49" s="1" t="str">
        <f>VLOOKUP(B49,Dagoverzicht!$B$7:$L$374,8)</f>
        <v/>
      </c>
      <c r="F49" s="1" t="e">
        <f t="shared" si="0"/>
        <v>#N/A</v>
      </c>
      <c r="G49" s="1" t="str">
        <f>VLOOKUP(B49,Dagoverzicht!$B$7:$K$370,10)</f>
        <v/>
      </c>
      <c r="H49" s="13"/>
      <c r="I49" s="13"/>
      <c r="J49" s="13"/>
      <c r="K49" s="13"/>
    </row>
    <row r="50" spans="2:11" x14ac:dyDescent="0.2">
      <c r="B50" s="35">
        <v>45599</v>
      </c>
      <c r="C50" s="36">
        <v>44</v>
      </c>
      <c r="D50" s="1" t="e">
        <f t="shared" si="1"/>
        <v>#N/A</v>
      </c>
      <c r="E50" s="1" t="str">
        <f>VLOOKUP(B50,Dagoverzicht!$B$7:$L$374,8)</f>
        <v/>
      </c>
      <c r="F50" s="1" t="e">
        <f t="shared" si="0"/>
        <v>#N/A</v>
      </c>
      <c r="G50" s="1" t="str">
        <f>VLOOKUP(B50,Dagoverzicht!$B$7:$K$370,10)</f>
        <v/>
      </c>
      <c r="H50" s="13"/>
      <c r="I50" s="13"/>
      <c r="J50" s="13"/>
      <c r="K50" s="13"/>
    </row>
    <row r="51" spans="2:11" x14ac:dyDescent="0.2">
      <c r="B51" s="35">
        <v>45606</v>
      </c>
      <c r="C51" s="36">
        <v>45</v>
      </c>
      <c r="D51" s="1" t="e">
        <f t="shared" si="1"/>
        <v>#N/A</v>
      </c>
      <c r="E51" s="1" t="str">
        <f>VLOOKUP(B51,Dagoverzicht!$B$7:$L$374,8)</f>
        <v/>
      </c>
      <c r="F51" s="1" t="e">
        <f t="shared" si="0"/>
        <v>#N/A</v>
      </c>
      <c r="G51" s="1" t="str">
        <f>VLOOKUP(B51,Dagoverzicht!$B$7:$K$370,10)</f>
        <v/>
      </c>
      <c r="H51" s="13"/>
      <c r="I51" s="13"/>
      <c r="J51" s="13"/>
      <c r="K51" s="13"/>
    </row>
    <row r="52" spans="2:11" x14ac:dyDescent="0.2">
      <c r="B52" s="35">
        <v>45613</v>
      </c>
      <c r="C52" s="36">
        <v>46</v>
      </c>
      <c r="D52" s="1" t="e">
        <f t="shared" si="1"/>
        <v>#N/A</v>
      </c>
      <c r="E52" s="1" t="str">
        <f>VLOOKUP(B52,Dagoverzicht!$B$7:$L$374,8)</f>
        <v/>
      </c>
      <c r="F52" s="1" t="e">
        <f t="shared" si="0"/>
        <v>#N/A</v>
      </c>
      <c r="G52" s="1" t="str">
        <f>VLOOKUP(B52,Dagoverzicht!$B$7:$K$370,10)</f>
        <v/>
      </c>
      <c r="H52" s="13"/>
      <c r="I52" s="13"/>
      <c r="J52" s="13"/>
      <c r="K52" s="13"/>
    </row>
    <row r="53" spans="2:11" x14ac:dyDescent="0.2">
      <c r="B53" s="35">
        <v>45620</v>
      </c>
      <c r="C53" s="36">
        <v>47</v>
      </c>
      <c r="D53" s="1" t="e">
        <f t="shared" si="1"/>
        <v>#N/A</v>
      </c>
      <c r="E53" s="1" t="str">
        <f>VLOOKUP(B53,Dagoverzicht!$B$7:$L$374,8)</f>
        <v/>
      </c>
      <c r="F53" s="1" t="e">
        <f t="shared" si="0"/>
        <v>#N/A</v>
      </c>
      <c r="G53" s="1" t="str">
        <f>VLOOKUP(B53,Dagoverzicht!$B$7:$K$370,10)</f>
        <v/>
      </c>
      <c r="H53" s="13"/>
      <c r="I53" s="13"/>
      <c r="J53" s="13"/>
      <c r="K53" s="13"/>
    </row>
    <row r="54" spans="2:11" x14ac:dyDescent="0.2">
      <c r="B54" s="35">
        <v>45627</v>
      </c>
      <c r="C54" s="36">
        <v>48</v>
      </c>
      <c r="D54" s="1" t="e">
        <f t="shared" si="1"/>
        <v>#N/A</v>
      </c>
      <c r="E54" s="1" t="str">
        <f>VLOOKUP(B54,Dagoverzicht!$B$7:$L$374,8)</f>
        <v/>
      </c>
      <c r="F54" s="1" t="e">
        <f t="shared" si="0"/>
        <v>#N/A</v>
      </c>
      <c r="G54" s="1" t="str">
        <f>VLOOKUP(B54,Dagoverzicht!$B$7:$K$370,10)</f>
        <v/>
      </c>
      <c r="H54" s="13"/>
      <c r="I54" s="13"/>
      <c r="J54" s="13"/>
      <c r="K54" s="13"/>
    </row>
    <row r="55" spans="2:11" x14ac:dyDescent="0.2">
      <c r="B55" s="35">
        <v>45634</v>
      </c>
      <c r="C55" s="36">
        <v>49</v>
      </c>
      <c r="D55" s="1" t="e">
        <f t="shared" si="1"/>
        <v>#N/A</v>
      </c>
      <c r="E55" s="1" t="str">
        <f>VLOOKUP(B55,Dagoverzicht!$B$7:$L$374,8)</f>
        <v/>
      </c>
      <c r="F55" s="1" t="e">
        <f t="shared" si="0"/>
        <v>#N/A</v>
      </c>
      <c r="G55" s="1" t="str">
        <f>VLOOKUP(B55,Dagoverzicht!$B$7:$K$370,10)</f>
        <v/>
      </c>
      <c r="H55" s="13"/>
      <c r="I55" s="13"/>
      <c r="J55" s="13"/>
      <c r="K55" s="13"/>
    </row>
    <row r="56" spans="2:11" x14ac:dyDescent="0.2">
      <c r="B56" s="35">
        <v>45641</v>
      </c>
      <c r="C56" s="36">
        <v>50</v>
      </c>
      <c r="D56" s="1" t="e">
        <f t="shared" si="1"/>
        <v>#N/A</v>
      </c>
      <c r="E56" s="1" t="str">
        <f>VLOOKUP(B56,Dagoverzicht!$B$7:$L$374,8)</f>
        <v/>
      </c>
      <c r="F56" s="1" t="e">
        <f t="shared" si="0"/>
        <v>#N/A</v>
      </c>
      <c r="G56" s="1" t="str">
        <f>VLOOKUP(B56,Dagoverzicht!$B$7:$K$370,10)</f>
        <v/>
      </c>
      <c r="H56" s="13"/>
      <c r="I56" s="13"/>
      <c r="J56" s="13"/>
      <c r="K56" s="13"/>
    </row>
    <row r="57" spans="2:11" x14ac:dyDescent="0.2">
      <c r="B57" s="35">
        <v>45648</v>
      </c>
      <c r="C57" s="36">
        <v>51</v>
      </c>
      <c r="D57" s="1" t="e">
        <f t="shared" si="1"/>
        <v>#N/A</v>
      </c>
      <c r="E57" s="1" t="str">
        <f>VLOOKUP(B57,Dagoverzicht!$B$7:$L$374,8)</f>
        <v/>
      </c>
      <c r="F57" s="1" t="e">
        <f t="shared" si="0"/>
        <v>#N/A</v>
      </c>
      <c r="G57" s="1" t="str">
        <f>VLOOKUP(B57,Dagoverzicht!$B$7:$K$370,10)</f>
        <v/>
      </c>
      <c r="H57" s="13"/>
      <c r="I57" s="13"/>
      <c r="J57" s="13"/>
      <c r="K57" s="13"/>
    </row>
    <row r="58" spans="2:11" x14ac:dyDescent="0.2">
      <c r="B58" s="35">
        <v>45655</v>
      </c>
      <c r="C58" s="36">
        <v>52</v>
      </c>
      <c r="D58" s="1" t="e">
        <f t="shared" si="1"/>
        <v>#N/A</v>
      </c>
      <c r="E58" s="1" t="str">
        <f>VLOOKUP(B58,Dagoverzicht!$B$7:$L$374,8)</f>
        <v/>
      </c>
      <c r="F58" s="1" t="e">
        <f t="shared" si="0"/>
        <v>#N/A</v>
      </c>
      <c r="G58" s="1" t="str">
        <f>VLOOKUP(B58,Dagoverzicht!$B$7:$K$370,10)</f>
        <v/>
      </c>
      <c r="H58" s="13"/>
      <c r="I58" s="13"/>
      <c r="J58" s="13"/>
      <c r="K58" s="13"/>
    </row>
    <row r="59" spans="2:11" x14ac:dyDescent="0.2">
      <c r="B59" s="35">
        <v>45291</v>
      </c>
      <c r="C59" s="36">
        <v>1</v>
      </c>
      <c r="D59" s="1" t="e">
        <f>IF(E59="",NA(),E59)</f>
        <v>#N/A</v>
      </c>
      <c r="E59" s="1" t="e">
        <f>VLOOKUP(B59,Dagoverzicht!$B$7:$L$374,8)</f>
        <v>#N/A</v>
      </c>
      <c r="F59" s="1" t="e">
        <f t="shared" si="0"/>
        <v>#N/A</v>
      </c>
      <c r="G59" s="1" t="e">
        <f>VLOOKUP(B59,Dagoverzicht!$B$7:$K$370,10)</f>
        <v>#N/A</v>
      </c>
      <c r="H59" s="13"/>
      <c r="I59" s="13"/>
      <c r="J59" s="13"/>
      <c r="K59" s="13"/>
    </row>
    <row r="60" spans="2:11" x14ac:dyDescent="0.2">
      <c r="B60" s="17"/>
      <c r="C60" s="21"/>
      <c r="D60" s="21"/>
      <c r="E60" s="22"/>
      <c r="F60" s="22"/>
      <c r="G60" s="44"/>
      <c r="H60" s="13"/>
      <c r="I60" s="13"/>
      <c r="J60" s="13"/>
      <c r="K60" s="13"/>
    </row>
    <row r="61" spans="2:11" x14ac:dyDescent="0.2">
      <c r="B61" s="17"/>
      <c r="C61" s="21"/>
      <c r="D61" s="21"/>
      <c r="E61" s="22"/>
      <c r="F61" s="22"/>
      <c r="G61" s="22"/>
      <c r="H61" s="13"/>
      <c r="I61" s="13"/>
      <c r="J61" s="13"/>
      <c r="K61" s="13"/>
    </row>
    <row r="62" spans="2:11" ht="15" customHeight="1" x14ac:dyDescent="0.2">
      <c r="B62" s="17"/>
      <c r="C62" s="21"/>
      <c r="D62" s="21"/>
      <c r="E62" s="22"/>
      <c r="F62" s="22"/>
      <c r="G62" s="22"/>
      <c r="H62" s="13"/>
      <c r="I62" s="13"/>
      <c r="J62" s="13"/>
      <c r="K62" s="13"/>
    </row>
    <row r="63" spans="2:11" ht="15" customHeight="1" x14ac:dyDescent="0.2">
      <c r="B63" s="17"/>
      <c r="C63" s="21"/>
      <c r="D63" s="21"/>
      <c r="E63" s="22"/>
      <c r="F63" s="22"/>
      <c r="G63" s="22"/>
      <c r="H63" s="13"/>
      <c r="I63" s="13"/>
      <c r="J63" s="13"/>
      <c r="K63" s="13"/>
    </row>
    <row r="64" spans="2:11" ht="15" customHeight="1" x14ac:dyDescent="0.2">
      <c r="B64" s="17"/>
      <c r="C64" s="21"/>
      <c r="D64" s="21"/>
      <c r="E64" s="22"/>
      <c r="F64" s="22"/>
      <c r="G64" s="22"/>
      <c r="H64" s="13"/>
      <c r="I64" s="13"/>
      <c r="J64" s="13"/>
      <c r="K64" s="13"/>
    </row>
    <row r="65" spans="2:11" ht="13.5" customHeight="1" x14ac:dyDescent="0.2">
      <c r="B65" s="17"/>
      <c r="C65" s="21"/>
      <c r="D65" s="21"/>
      <c r="E65" s="21"/>
      <c r="F65" s="21"/>
      <c r="G65" s="21"/>
      <c r="H65" s="13"/>
      <c r="I65" s="13"/>
      <c r="J65" s="13"/>
      <c r="K65" s="13"/>
    </row>
    <row r="66" spans="2:11" ht="14.25" customHeight="1" x14ac:dyDescent="0.2">
      <c r="B66" s="17"/>
      <c r="C66" s="21"/>
      <c r="D66" s="21"/>
      <c r="E66" s="21"/>
      <c r="F66" s="21"/>
      <c r="G66" s="21"/>
      <c r="H66" s="13"/>
      <c r="I66" s="13"/>
      <c r="J66" s="13"/>
      <c r="K66" s="13"/>
    </row>
    <row r="67" spans="2:11" ht="15" customHeight="1" x14ac:dyDescent="0.2">
      <c r="B67" s="17"/>
      <c r="C67" s="21"/>
      <c r="D67" s="21"/>
      <c r="E67" s="21"/>
      <c r="F67" s="21"/>
      <c r="G67" s="21"/>
      <c r="H67" s="13"/>
      <c r="I67" s="13"/>
      <c r="J67" s="13"/>
      <c r="K67" s="13"/>
    </row>
    <row r="68" spans="2:11" ht="15" customHeight="1" x14ac:dyDescent="0.2">
      <c r="B68" s="17"/>
      <c r="C68" s="21"/>
      <c r="D68" s="21"/>
      <c r="E68" s="21"/>
      <c r="F68" s="21"/>
      <c r="G68" s="21"/>
      <c r="H68" s="13"/>
      <c r="I68" s="13"/>
      <c r="J68" s="13"/>
      <c r="K68" s="13"/>
    </row>
    <row r="69" spans="2:11" ht="15" customHeight="1" x14ac:dyDescent="0.2">
      <c r="B69" s="17"/>
      <c r="C69" s="21"/>
      <c r="D69" s="21"/>
      <c r="E69" s="21"/>
      <c r="F69" s="21"/>
      <c r="G69" s="21"/>
      <c r="H69" s="13"/>
      <c r="I69" s="13"/>
      <c r="J69" s="13"/>
      <c r="K69" s="13"/>
    </row>
    <row r="70" spans="2:11" ht="15" customHeight="1" x14ac:dyDescent="0.2">
      <c r="B70" s="17"/>
      <c r="C70" s="21"/>
      <c r="D70" s="21"/>
      <c r="E70" s="21"/>
      <c r="F70" s="21"/>
      <c r="G70" s="21"/>
      <c r="H70" s="13"/>
      <c r="I70" s="13"/>
      <c r="J70" s="13"/>
      <c r="K70" s="13"/>
    </row>
    <row r="71" spans="2:11" ht="15" customHeight="1" x14ac:dyDescent="0.2">
      <c r="B71" s="17"/>
      <c r="C71" s="21"/>
      <c r="D71" s="21"/>
      <c r="E71" s="21"/>
      <c r="F71" s="21"/>
      <c r="G71" s="21"/>
      <c r="H71" s="13"/>
      <c r="I71" s="13"/>
      <c r="J71" s="13"/>
      <c r="K71" s="13"/>
    </row>
    <row r="72" spans="2:11" ht="15" customHeight="1" x14ac:dyDescent="0.2">
      <c r="B72" s="17"/>
      <c r="C72" s="21"/>
      <c r="D72" s="21"/>
      <c r="E72" s="21"/>
      <c r="F72" s="21"/>
      <c r="G72" s="21"/>
      <c r="H72" s="13"/>
      <c r="I72" s="13"/>
      <c r="J72" s="13"/>
      <c r="K72" s="13"/>
    </row>
    <row r="73" spans="2:11" ht="15" customHeight="1" x14ac:dyDescent="0.2">
      <c r="B73" s="17"/>
      <c r="C73" s="21"/>
      <c r="D73" s="21"/>
      <c r="E73" s="21"/>
      <c r="F73" s="21"/>
      <c r="G73" s="21"/>
      <c r="H73" s="13"/>
      <c r="I73" s="13"/>
      <c r="J73" s="13"/>
      <c r="K73" s="13"/>
    </row>
    <row r="74" spans="2:11" ht="15" customHeight="1" x14ac:dyDescent="0.2">
      <c r="B74" s="17"/>
      <c r="C74" s="21"/>
      <c r="D74" s="21"/>
      <c r="E74" s="21"/>
      <c r="F74" s="21"/>
      <c r="G74" s="21"/>
      <c r="H74" s="13"/>
      <c r="I74" s="13"/>
      <c r="J74" s="13"/>
      <c r="K74" s="13"/>
    </row>
    <row r="75" spans="2:11" ht="15" customHeight="1" x14ac:dyDescent="0.2">
      <c r="B75" s="17"/>
      <c r="C75" s="21"/>
      <c r="D75" s="21"/>
      <c r="E75" s="21"/>
      <c r="F75" s="21"/>
      <c r="G75" s="21"/>
      <c r="H75" s="13"/>
      <c r="I75" s="13"/>
      <c r="J75" s="13"/>
      <c r="K75" s="13"/>
    </row>
    <row r="76" spans="2:11" ht="15" customHeight="1" x14ac:dyDescent="0.2">
      <c r="B76" s="17"/>
      <c r="C76" s="21"/>
      <c r="D76" s="21"/>
      <c r="E76" s="21"/>
      <c r="F76" s="21"/>
      <c r="G76" s="21"/>
      <c r="H76" s="13"/>
      <c r="I76" s="13"/>
      <c r="J76" s="13"/>
      <c r="K76" s="13"/>
    </row>
    <row r="77" spans="2:11" ht="15" customHeight="1" x14ac:dyDescent="0.2">
      <c r="B77" s="17"/>
      <c r="C77" s="21"/>
      <c r="D77" s="21"/>
      <c r="E77" s="21"/>
      <c r="F77" s="21"/>
      <c r="G77" s="21"/>
      <c r="H77" s="13"/>
      <c r="I77" s="13"/>
      <c r="J77" s="13"/>
      <c r="K77" s="13"/>
    </row>
    <row r="78" spans="2:11" ht="15" customHeight="1" x14ac:dyDescent="0.2">
      <c r="B78" s="17"/>
      <c r="C78" s="21"/>
      <c r="D78" s="21"/>
      <c r="E78" s="21"/>
      <c r="F78" s="21"/>
      <c r="G78" s="21"/>
      <c r="H78" s="13"/>
      <c r="I78" s="13"/>
      <c r="J78" s="13"/>
      <c r="K78" s="13"/>
    </row>
    <row r="79" spans="2:11" ht="15" hidden="1" customHeight="1" x14ac:dyDescent="0.2">
      <c r="C79" s="42"/>
      <c r="D79" s="42"/>
      <c r="E79" s="42"/>
      <c r="F79" s="42"/>
      <c r="G79" s="42"/>
    </row>
    <row r="80" spans="2:11" ht="15" hidden="1" customHeight="1" x14ac:dyDescent="0.2">
      <c r="C80" s="42"/>
      <c r="D80" s="42"/>
      <c r="E80" s="42"/>
      <c r="F80" s="42"/>
      <c r="G80" s="42"/>
    </row>
    <row r="81" spans="3:7" ht="15" hidden="1" customHeight="1" x14ac:dyDescent="0.2">
      <c r="C81" s="42"/>
      <c r="D81" s="42"/>
      <c r="E81" s="42"/>
      <c r="F81" s="42"/>
      <c r="G81" s="42"/>
    </row>
    <row r="82" spans="3:7" ht="15" hidden="1" customHeight="1" x14ac:dyDescent="0.2">
      <c r="C82" s="42"/>
      <c r="D82" s="42"/>
      <c r="E82" s="42"/>
      <c r="F82" s="42"/>
      <c r="G82" s="42"/>
    </row>
    <row r="83" spans="3:7" ht="15" hidden="1" customHeight="1" x14ac:dyDescent="0.2">
      <c r="C83" s="42"/>
      <c r="D83" s="42"/>
      <c r="E83" s="42"/>
      <c r="F83" s="42"/>
      <c r="G83" s="42"/>
    </row>
    <row r="84" spans="3:7" ht="15" hidden="1" customHeight="1" x14ac:dyDescent="0.2">
      <c r="C84" s="42"/>
      <c r="D84" s="42"/>
      <c r="E84" s="42"/>
      <c r="F84" s="42"/>
      <c r="G84" s="42"/>
    </row>
    <row r="85" spans="3:7" ht="15" hidden="1" customHeight="1" x14ac:dyDescent="0.2">
      <c r="C85" s="42"/>
      <c r="D85" s="42"/>
      <c r="E85" s="42"/>
      <c r="F85" s="42"/>
      <c r="G85" s="42"/>
    </row>
    <row r="86" spans="3:7" ht="15" hidden="1" customHeight="1" x14ac:dyDescent="0.2">
      <c r="C86" s="42"/>
      <c r="D86" s="42"/>
      <c r="E86" s="42"/>
      <c r="F86" s="42"/>
      <c r="G86" s="42"/>
    </row>
    <row r="87" spans="3:7" ht="15" hidden="1" customHeight="1" x14ac:dyDescent="0.2">
      <c r="C87" s="42"/>
      <c r="D87" s="42"/>
      <c r="E87" s="42"/>
      <c r="F87" s="42"/>
      <c r="G87" s="42"/>
    </row>
    <row r="88" spans="3:7" ht="15" hidden="1" customHeight="1" x14ac:dyDescent="0.2">
      <c r="C88" s="42"/>
      <c r="D88" s="42"/>
      <c r="E88" s="42"/>
      <c r="F88" s="42"/>
      <c r="G88" s="42"/>
    </row>
    <row r="89" spans="3:7" ht="15" hidden="1" customHeight="1" x14ac:dyDescent="0.2">
      <c r="C89" s="42"/>
      <c r="D89" s="42"/>
      <c r="E89" s="42"/>
      <c r="F89" s="42"/>
      <c r="G89" s="42"/>
    </row>
    <row r="90" spans="3:7" ht="15" hidden="1" customHeight="1" x14ac:dyDescent="0.2">
      <c r="C90" s="42"/>
      <c r="D90" s="42"/>
      <c r="E90" s="42"/>
      <c r="F90" s="42"/>
      <c r="G90" s="42"/>
    </row>
    <row r="91" spans="3:7" ht="15" hidden="1" customHeight="1" x14ac:dyDescent="0.2">
      <c r="C91" s="42"/>
      <c r="D91" s="42"/>
      <c r="E91" s="42"/>
      <c r="F91" s="42"/>
      <c r="G91" s="42"/>
    </row>
    <row r="92" spans="3:7" ht="15" hidden="1" customHeight="1" x14ac:dyDescent="0.2">
      <c r="C92" s="42"/>
      <c r="D92" s="42"/>
      <c r="E92" s="42"/>
      <c r="F92" s="42"/>
      <c r="G92" s="42"/>
    </row>
    <row r="93" spans="3:7" ht="15" hidden="1" customHeight="1" x14ac:dyDescent="0.2">
      <c r="C93" s="42"/>
      <c r="D93" s="42"/>
      <c r="E93" s="42"/>
      <c r="F93" s="42"/>
      <c r="G93" s="42"/>
    </row>
    <row r="94" spans="3:7" ht="15" hidden="1" customHeight="1" x14ac:dyDescent="0.2">
      <c r="C94" s="42"/>
      <c r="D94" s="42"/>
      <c r="E94" s="42"/>
      <c r="F94" s="42"/>
      <c r="G94" s="42"/>
    </row>
    <row r="95" spans="3:7" ht="15" hidden="1" customHeight="1" x14ac:dyDescent="0.2">
      <c r="C95" s="42"/>
      <c r="D95" s="42"/>
      <c r="E95" s="42"/>
      <c r="F95" s="42"/>
      <c r="G95" s="42"/>
    </row>
    <row r="96" spans="3:7" ht="15" hidden="1" customHeight="1" x14ac:dyDescent="0.2">
      <c r="C96" s="42"/>
      <c r="D96" s="42"/>
      <c r="E96" s="42"/>
      <c r="F96" s="42"/>
      <c r="G96" s="42"/>
    </row>
    <row r="97" spans="3:7" ht="15" hidden="1" customHeight="1" x14ac:dyDescent="0.2">
      <c r="C97" s="42"/>
      <c r="D97" s="42"/>
      <c r="E97" s="42"/>
      <c r="F97" s="42"/>
      <c r="G97" s="42"/>
    </row>
    <row r="98" spans="3:7" ht="15" hidden="1" customHeight="1" x14ac:dyDescent="0.2">
      <c r="C98" s="42"/>
      <c r="D98" s="42"/>
      <c r="E98" s="42"/>
      <c r="F98" s="42"/>
      <c r="G98" s="42"/>
    </row>
    <row r="99" spans="3:7" ht="15" hidden="1" customHeight="1" x14ac:dyDescent="0.2">
      <c r="C99" s="42"/>
      <c r="D99" s="42"/>
      <c r="E99" s="42"/>
      <c r="F99" s="42"/>
      <c r="G99" s="42"/>
    </row>
    <row r="100" spans="3:7" ht="15" hidden="1" customHeight="1" x14ac:dyDescent="0.2">
      <c r="C100" s="42"/>
      <c r="D100" s="42"/>
      <c r="E100" s="42"/>
      <c r="F100" s="42"/>
      <c r="G100" s="42"/>
    </row>
    <row r="101" spans="3:7" ht="15" hidden="1" customHeight="1" x14ac:dyDescent="0.2">
      <c r="C101" s="42"/>
      <c r="D101" s="42"/>
      <c r="E101" s="42"/>
      <c r="F101" s="42"/>
      <c r="G101" s="42"/>
    </row>
    <row r="102" spans="3:7" ht="15" hidden="1" customHeight="1" x14ac:dyDescent="0.2">
      <c r="C102" s="42"/>
      <c r="D102" s="42"/>
      <c r="E102" s="42"/>
      <c r="F102" s="42"/>
      <c r="G102" s="42"/>
    </row>
    <row r="103" spans="3:7" ht="15" hidden="1" customHeight="1" x14ac:dyDescent="0.2">
      <c r="C103" s="42"/>
      <c r="D103" s="42"/>
      <c r="E103" s="42"/>
      <c r="F103" s="42"/>
      <c r="G103" s="42"/>
    </row>
    <row r="104" spans="3:7" ht="15" hidden="1" customHeight="1" x14ac:dyDescent="0.2">
      <c r="C104" s="42"/>
      <c r="D104" s="42"/>
      <c r="E104" s="42"/>
      <c r="F104" s="42"/>
      <c r="G104" s="42"/>
    </row>
    <row r="105" spans="3:7" ht="15" hidden="1" customHeight="1" x14ac:dyDescent="0.2">
      <c r="C105" s="42"/>
      <c r="D105" s="42"/>
      <c r="E105" s="42"/>
      <c r="F105" s="42"/>
      <c r="G105" s="42"/>
    </row>
    <row r="106" spans="3:7" ht="15" hidden="1" customHeight="1" x14ac:dyDescent="0.2">
      <c r="C106" s="42"/>
      <c r="D106" s="42"/>
      <c r="E106" s="42"/>
      <c r="F106" s="42"/>
      <c r="G106" s="42"/>
    </row>
    <row r="107" spans="3:7" ht="15" hidden="1" customHeight="1" x14ac:dyDescent="0.2">
      <c r="C107" s="42"/>
      <c r="D107" s="42"/>
      <c r="E107" s="42"/>
      <c r="F107" s="42"/>
      <c r="G107" s="42"/>
    </row>
    <row r="108" spans="3:7" ht="15" hidden="1" customHeight="1" x14ac:dyDescent="0.2">
      <c r="C108" s="42"/>
      <c r="D108" s="42"/>
      <c r="E108" s="42"/>
      <c r="F108" s="42"/>
      <c r="G108" s="42"/>
    </row>
    <row r="109" spans="3:7" ht="15" hidden="1" customHeight="1" x14ac:dyDescent="0.2">
      <c r="C109" s="42"/>
      <c r="D109" s="42"/>
      <c r="E109" s="42"/>
      <c r="F109" s="42"/>
      <c r="G109" s="42"/>
    </row>
    <row r="110" spans="3:7" ht="15" hidden="1" customHeight="1" x14ac:dyDescent="0.2">
      <c r="C110" s="42"/>
      <c r="D110" s="42"/>
      <c r="E110" s="42"/>
      <c r="F110" s="42"/>
      <c r="G110" s="42"/>
    </row>
    <row r="111" spans="3:7" ht="15" hidden="1" customHeight="1" x14ac:dyDescent="0.2">
      <c r="C111" s="42"/>
      <c r="D111" s="42"/>
      <c r="E111" s="42"/>
      <c r="F111" s="42"/>
      <c r="G111" s="42"/>
    </row>
    <row r="112" spans="3:7" ht="15" hidden="1" customHeight="1" x14ac:dyDescent="0.2">
      <c r="C112" s="42"/>
      <c r="D112" s="42"/>
      <c r="E112" s="42"/>
      <c r="F112" s="42"/>
      <c r="G112" s="42"/>
    </row>
    <row r="113" spans="3:7" ht="15" hidden="1" customHeight="1" x14ac:dyDescent="0.2">
      <c r="C113" s="42"/>
      <c r="D113" s="42"/>
      <c r="E113" s="42"/>
      <c r="F113" s="42"/>
      <c r="G113" s="42"/>
    </row>
    <row r="114" spans="3:7" ht="15" hidden="1" customHeight="1" x14ac:dyDescent="0.2">
      <c r="C114" s="42"/>
      <c r="D114" s="42"/>
      <c r="E114" s="42"/>
      <c r="F114" s="42"/>
      <c r="G114" s="42"/>
    </row>
    <row r="115" spans="3:7" ht="15" hidden="1" customHeight="1" x14ac:dyDescent="0.2">
      <c r="C115" s="42"/>
      <c r="D115" s="42"/>
      <c r="E115" s="42"/>
      <c r="F115" s="42"/>
      <c r="G115" s="42"/>
    </row>
    <row r="116" spans="3:7" ht="15" hidden="1" customHeight="1" x14ac:dyDescent="0.2">
      <c r="C116" s="42"/>
      <c r="D116" s="42"/>
      <c r="E116" s="42"/>
      <c r="F116" s="42"/>
      <c r="G116" s="42"/>
    </row>
    <row r="117" spans="3:7" ht="15" hidden="1" customHeight="1" x14ac:dyDescent="0.2">
      <c r="C117" s="42"/>
      <c r="D117" s="42"/>
      <c r="E117" s="42"/>
      <c r="F117" s="42"/>
      <c r="G117" s="42"/>
    </row>
    <row r="118" spans="3:7" ht="15" hidden="1" customHeight="1" x14ac:dyDescent="0.2">
      <c r="C118" s="42"/>
      <c r="D118" s="42"/>
      <c r="E118" s="42"/>
      <c r="F118" s="42"/>
      <c r="G118" s="42"/>
    </row>
    <row r="119" spans="3:7" ht="15" hidden="1" customHeight="1" x14ac:dyDescent="0.2">
      <c r="C119" s="42"/>
      <c r="D119" s="42"/>
      <c r="E119" s="42"/>
      <c r="F119" s="42"/>
      <c r="G119" s="42"/>
    </row>
    <row r="120" spans="3:7" ht="15" hidden="1" customHeight="1" x14ac:dyDescent="0.2">
      <c r="C120" s="42"/>
      <c r="D120" s="42"/>
      <c r="E120" s="42"/>
      <c r="F120" s="42"/>
      <c r="G120" s="42"/>
    </row>
    <row r="121" spans="3:7" ht="15" hidden="1" customHeight="1" x14ac:dyDescent="0.2">
      <c r="C121" s="42"/>
      <c r="D121" s="42"/>
      <c r="E121" s="42"/>
      <c r="F121" s="42"/>
      <c r="G121" s="42"/>
    </row>
    <row r="122" spans="3:7" ht="15" hidden="1" customHeight="1" x14ac:dyDescent="0.2">
      <c r="C122" s="42"/>
      <c r="D122" s="42"/>
      <c r="E122" s="42"/>
      <c r="F122" s="42"/>
      <c r="G122" s="42"/>
    </row>
    <row r="123" spans="3:7" ht="15" hidden="1" customHeight="1" x14ac:dyDescent="0.2">
      <c r="C123" s="42"/>
      <c r="D123" s="42"/>
      <c r="E123" s="42"/>
      <c r="F123" s="42"/>
      <c r="G123" s="42"/>
    </row>
    <row r="124" spans="3:7" ht="15" hidden="1" customHeight="1" x14ac:dyDescent="0.2">
      <c r="C124" s="42"/>
      <c r="D124" s="42"/>
      <c r="E124" s="42"/>
      <c r="F124" s="42"/>
      <c r="G124" s="42"/>
    </row>
    <row r="125" spans="3:7" ht="15" hidden="1" customHeight="1" x14ac:dyDescent="0.2">
      <c r="C125" s="42"/>
      <c r="D125" s="42"/>
      <c r="E125" s="42"/>
      <c r="F125" s="42"/>
      <c r="G125" s="42"/>
    </row>
    <row r="126" spans="3:7" ht="15" hidden="1" customHeight="1" x14ac:dyDescent="0.2">
      <c r="C126" s="42"/>
      <c r="D126" s="42"/>
      <c r="E126" s="42"/>
      <c r="F126" s="42"/>
      <c r="G126" s="42"/>
    </row>
    <row r="127" spans="3:7" ht="15" hidden="1" customHeight="1" x14ac:dyDescent="0.2">
      <c r="C127" s="42"/>
      <c r="D127" s="42"/>
      <c r="E127" s="42"/>
      <c r="F127" s="42"/>
      <c r="G127" s="42"/>
    </row>
    <row r="128" spans="3:7" ht="15" hidden="1" customHeight="1" x14ac:dyDescent="0.2">
      <c r="C128" s="42"/>
      <c r="D128" s="42"/>
      <c r="E128" s="42"/>
      <c r="F128" s="42"/>
      <c r="G128" s="42"/>
    </row>
    <row r="129" spans="3:7" ht="15" hidden="1" customHeight="1" x14ac:dyDescent="0.2">
      <c r="C129" s="42"/>
      <c r="D129" s="42"/>
      <c r="E129" s="42"/>
      <c r="F129" s="42"/>
      <c r="G129" s="42"/>
    </row>
    <row r="130" spans="3:7" ht="15" hidden="1" customHeight="1" x14ac:dyDescent="0.2">
      <c r="C130" s="42"/>
      <c r="D130" s="42"/>
      <c r="E130" s="42"/>
      <c r="F130" s="42"/>
      <c r="G130" s="42"/>
    </row>
    <row r="131" spans="3:7" ht="15" hidden="1" customHeight="1" x14ac:dyDescent="0.2">
      <c r="C131" s="42"/>
      <c r="D131" s="42"/>
      <c r="E131" s="42"/>
      <c r="F131" s="42"/>
      <c r="G131" s="42"/>
    </row>
    <row r="132" spans="3:7" ht="15" hidden="1" customHeight="1" x14ac:dyDescent="0.2">
      <c r="C132" s="42"/>
      <c r="D132" s="42"/>
      <c r="E132" s="42"/>
      <c r="F132" s="42"/>
      <c r="G132" s="42"/>
    </row>
    <row r="133" spans="3:7" ht="15" hidden="1" customHeight="1" x14ac:dyDescent="0.2">
      <c r="C133" s="42"/>
      <c r="D133" s="42"/>
      <c r="E133" s="42"/>
      <c r="F133" s="42"/>
      <c r="G133" s="42"/>
    </row>
    <row r="134" spans="3:7" ht="15" hidden="1" customHeight="1" x14ac:dyDescent="0.2">
      <c r="C134" s="42"/>
      <c r="D134" s="42"/>
      <c r="E134" s="42"/>
      <c r="F134" s="42"/>
      <c r="G134" s="42"/>
    </row>
    <row r="135" spans="3:7" ht="15" hidden="1" customHeight="1" x14ac:dyDescent="0.2">
      <c r="C135" s="42"/>
      <c r="D135" s="42"/>
      <c r="E135" s="42"/>
      <c r="F135" s="42"/>
      <c r="G135" s="42"/>
    </row>
    <row r="136" spans="3:7" ht="15" hidden="1" customHeight="1" x14ac:dyDescent="0.2">
      <c r="C136" s="42"/>
      <c r="D136" s="42"/>
      <c r="E136" s="42"/>
      <c r="F136" s="42"/>
      <c r="G136" s="42"/>
    </row>
    <row r="137" spans="3:7" ht="15" hidden="1" customHeight="1" x14ac:dyDescent="0.2">
      <c r="C137" s="42"/>
      <c r="D137" s="42"/>
      <c r="E137" s="42"/>
      <c r="F137" s="42"/>
      <c r="G137" s="42"/>
    </row>
    <row r="138" spans="3:7" ht="15" hidden="1" customHeight="1" x14ac:dyDescent="0.2">
      <c r="C138" s="42"/>
      <c r="D138" s="42"/>
      <c r="E138" s="42"/>
      <c r="F138" s="42"/>
      <c r="G138" s="42"/>
    </row>
    <row r="139" spans="3:7" ht="15" hidden="1" customHeight="1" x14ac:dyDescent="0.2">
      <c r="C139" s="42"/>
      <c r="D139" s="42"/>
      <c r="E139" s="42"/>
      <c r="F139" s="42"/>
      <c r="G139" s="42"/>
    </row>
    <row r="140" spans="3:7" ht="15" hidden="1" customHeight="1" x14ac:dyDescent="0.2">
      <c r="C140" s="42"/>
      <c r="D140" s="42"/>
      <c r="E140" s="42"/>
      <c r="F140" s="42"/>
      <c r="G140" s="42"/>
    </row>
    <row r="141" spans="3:7" ht="15" hidden="1" customHeight="1" x14ac:dyDescent="0.2">
      <c r="C141" s="42"/>
      <c r="D141" s="42"/>
      <c r="E141" s="42"/>
      <c r="F141" s="42"/>
      <c r="G141" s="42"/>
    </row>
    <row r="142" spans="3:7" ht="15" hidden="1" customHeight="1" x14ac:dyDescent="0.2">
      <c r="C142" s="42"/>
      <c r="D142" s="42"/>
      <c r="E142" s="42"/>
      <c r="F142" s="42"/>
      <c r="G142" s="42"/>
    </row>
    <row r="143" spans="3:7" ht="15" hidden="1" customHeight="1" x14ac:dyDescent="0.2">
      <c r="C143" s="42"/>
      <c r="D143" s="42"/>
      <c r="E143" s="42"/>
      <c r="F143" s="42"/>
      <c r="G143" s="42"/>
    </row>
    <row r="144" spans="3:7" ht="15" hidden="1" customHeight="1" x14ac:dyDescent="0.2">
      <c r="C144" s="42"/>
      <c r="D144" s="42"/>
      <c r="E144" s="42"/>
      <c r="F144" s="42"/>
      <c r="G144" s="42"/>
    </row>
    <row r="145" spans="3:7" ht="15" hidden="1" customHeight="1" x14ac:dyDescent="0.2">
      <c r="C145" s="42"/>
      <c r="D145" s="42"/>
      <c r="E145" s="42"/>
      <c r="F145" s="42"/>
      <c r="G145" s="42"/>
    </row>
    <row r="146" spans="3:7" ht="15" hidden="1" customHeight="1" x14ac:dyDescent="0.2">
      <c r="C146" s="42"/>
      <c r="D146" s="42"/>
      <c r="E146" s="42"/>
      <c r="F146" s="42"/>
      <c r="G146" s="42"/>
    </row>
    <row r="147" spans="3:7" ht="15" hidden="1" customHeight="1" x14ac:dyDescent="0.2">
      <c r="C147" s="42"/>
      <c r="D147" s="42"/>
      <c r="E147" s="42"/>
      <c r="F147" s="42"/>
      <c r="G147" s="42"/>
    </row>
    <row r="148" spans="3:7" ht="15" hidden="1" customHeight="1" x14ac:dyDescent="0.2">
      <c r="C148" s="42"/>
      <c r="D148" s="42"/>
      <c r="E148" s="42"/>
      <c r="F148" s="42"/>
      <c r="G148" s="42"/>
    </row>
    <row r="149" spans="3:7" ht="15" hidden="1" customHeight="1" x14ac:dyDescent="0.2">
      <c r="C149" s="42"/>
      <c r="D149" s="42"/>
      <c r="E149" s="42"/>
      <c r="F149" s="42"/>
      <c r="G149" s="42"/>
    </row>
    <row r="150" spans="3:7" ht="15" hidden="1" customHeight="1" x14ac:dyDescent="0.2">
      <c r="C150" s="42"/>
      <c r="D150" s="42"/>
      <c r="E150" s="42"/>
      <c r="F150" s="42"/>
      <c r="G150" s="42"/>
    </row>
    <row r="151" spans="3:7" ht="15" hidden="1" customHeight="1" x14ac:dyDescent="0.2">
      <c r="C151" s="42"/>
      <c r="D151" s="42"/>
      <c r="E151" s="42"/>
      <c r="F151" s="42"/>
      <c r="G151" s="42"/>
    </row>
    <row r="152" spans="3:7" ht="15" hidden="1" customHeight="1" x14ac:dyDescent="0.2">
      <c r="C152" s="42"/>
      <c r="D152" s="42"/>
      <c r="E152" s="42"/>
      <c r="F152" s="42"/>
      <c r="G152" s="42"/>
    </row>
    <row r="153" spans="3:7" ht="15" hidden="1" customHeight="1" x14ac:dyDescent="0.2">
      <c r="C153" s="42"/>
      <c r="D153" s="42"/>
      <c r="E153" s="42"/>
      <c r="F153" s="42"/>
      <c r="G153" s="42"/>
    </row>
    <row r="154" spans="3:7" ht="15" hidden="1" customHeight="1" x14ac:dyDescent="0.2">
      <c r="C154" s="42"/>
      <c r="D154" s="42"/>
      <c r="E154" s="42"/>
      <c r="F154" s="42"/>
      <c r="G154" s="42"/>
    </row>
    <row r="155" spans="3:7" ht="15" hidden="1" customHeight="1" x14ac:dyDescent="0.2">
      <c r="C155" s="42"/>
      <c r="D155" s="42"/>
      <c r="E155" s="42"/>
      <c r="F155" s="42"/>
      <c r="G155" s="42"/>
    </row>
    <row r="156" spans="3:7" ht="15" hidden="1" customHeight="1" x14ac:dyDescent="0.2">
      <c r="C156" s="42"/>
      <c r="D156" s="42"/>
      <c r="E156" s="42"/>
      <c r="F156" s="42"/>
      <c r="G156" s="42"/>
    </row>
    <row r="157" spans="3:7" ht="15" hidden="1" customHeight="1" x14ac:dyDescent="0.2">
      <c r="C157" s="42"/>
      <c r="D157" s="42"/>
      <c r="E157" s="42"/>
      <c r="F157" s="42"/>
      <c r="G157" s="42"/>
    </row>
    <row r="158" spans="3:7" ht="15" hidden="1" customHeight="1" x14ac:dyDescent="0.2">
      <c r="C158" s="42"/>
      <c r="D158" s="42"/>
      <c r="E158" s="42"/>
      <c r="F158" s="42"/>
      <c r="G158" s="42"/>
    </row>
    <row r="159" spans="3:7" ht="15" hidden="1" customHeight="1" x14ac:dyDescent="0.2">
      <c r="C159" s="42"/>
      <c r="D159" s="42"/>
      <c r="E159" s="42"/>
      <c r="F159" s="42"/>
      <c r="G159" s="42"/>
    </row>
    <row r="160" spans="3:7" ht="15" hidden="1" customHeight="1" x14ac:dyDescent="0.2">
      <c r="C160" s="42"/>
      <c r="D160" s="42"/>
      <c r="E160" s="42"/>
      <c r="F160" s="42"/>
      <c r="G160" s="42"/>
    </row>
    <row r="161" spans="3:7" ht="15" hidden="1" customHeight="1" x14ac:dyDescent="0.2">
      <c r="C161" s="42"/>
      <c r="D161" s="42"/>
      <c r="E161" s="42"/>
      <c r="F161" s="42"/>
      <c r="G161" s="42"/>
    </row>
    <row r="162" spans="3:7" ht="15" hidden="1" customHeight="1" x14ac:dyDescent="0.2">
      <c r="C162" s="42"/>
      <c r="D162" s="42"/>
      <c r="E162" s="42"/>
      <c r="F162" s="42"/>
      <c r="G162" s="42"/>
    </row>
    <row r="163" spans="3:7" ht="15" hidden="1" customHeight="1" x14ac:dyDescent="0.2">
      <c r="C163" s="42"/>
      <c r="D163" s="42"/>
      <c r="E163" s="42"/>
      <c r="F163" s="42"/>
      <c r="G163" s="42"/>
    </row>
    <row r="164" spans="3:7" ht="15" hidden="1" customHeight="1" x14ac:dyDescent="0.2">
      <c r="C164" s="42"/>
      <c r="D164" s="42"/>
      <c r="E164" s="42"/>
      <c r="F164" s="42"/>
      <c r="G164" s="42"/>
    </row>
    <row r="165" spans="3:7" ht="15" hidden="1" customHeight="1" x14ac:dyDescent="0.2">
      <c r="C165" s="42"/>
      <c r="D165" s="42"/>
      <c r="E165" s="42"/>
      <c r="F165" s="42"/>
      <c r="G165" s="42"/>
    </row>
    <row r="166" spans="3:7" ht="15" hidden="1" customHeight="1" x14ac:dyDescent="0.2">
      <c r="C166" s="42"/>
      <c r="D166" s="42"/>
      <c r="E166" s="42"/>
      <c r="F166" s="42"/>
      <c r="G166" s="42"/>
    </row>
    <row r="167" spans="3:7" ht="15" hidden="1" customHeight="1" x14ac:dyDescent="0.2">
      <c r="C167" s="42"/>
      <c r="D167" s="42"/>
      <c r="E167" s="42"/>
      <c r="F167" s="42"/>
      <c r="G167" s="42"/>
    </row>
    <row r="168" spans="3:7" ht="15" hidden="1" customHeight="1" x14ac:dyDescent="0.2">
      <c r="C168" s="42"/>
      <c r="D168" s="42"/>
      <c r="E168" s="42"/>
      <c r="F168" s="42"/>
      <c r="G168" s="42"/>
    </row>
    <row r="169" spans="3:7" ht="15" hidden="1" customHeight="1" x14ac:dyDescent="0.2">
      <c r="C169" s="42"/>
      <c r="D169" s="42"/>
      <c r="E169" s="42"/>
      <c r="F169" s="42"/>
      <c r="G169" s="42"/>
    </row>
    <row r="170" spans="3:7" ht="15" hidden="1" customHeight="1" x14ac:dyDescent="0.2">
      <c r="C170" s="42"/>
      <c r="D170" s="42"/>
      <c r="E170" s="42"/>
      <c r="F170" s="42"/>
      <c r="G170" s="42"/>
    </row>
    <row r="171" spans="3:7" ht="15" hidden="1" customHeight="1" x14ac:dyDescent="0.2">
      <c r="C171" s="42"/>
      <c r="D171" s="42"/>
      <c r="E171" s="42"/>
      <c r="F171" s="42"/>
      <c r="G171" s="42"/>
    </row>
    <row r="172" spans="3:7" ht="15" hidden="1" customHeight="1" x14ac:dyDescent="0.2">
      <c r="C172" s="42"/>
      <c r="D172" s="42"/>
      <c r="E172" s="42"/>
      <c r="F172" s="42"/>
      <c r="G172" s="42"/>
    </row>
    <row r="173" spans="3:7" ht="15" hidden="1" customHeight="1" x14ac:dyDescent="0.2"/>
    <row r="174" spans="3:7" ht="15" hidden="1" customHeight="1" x14ac:dyDescent="0.2"/>
    <row r="175" spans="3:7" ht="15" hidden="1" customHeight="1" x14ac:dyDescent="0.2"/>
    <row r="176" spans="3:7"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spans="3:7" ht="15" hidden="1" customHeight="1" x14ac:dyDescent="0.2"/>
    <row r="210" spans="3:7" ht="15" hidden="1" customHeight="1" x14ac:dyDescent="0.2"/>
    <row r="211" spans="3:7" ht="15" hidden="1" customHeight="1" x14ac:dyDescent="0.2">
      <c r="C211" s="43"/>
      <c r="D211" s="43"/>
      <c r="E211" s="43"/>
      <c r="F211" s="43"/>
      <c r="G211" s="43"/>
    </row>
    <row r="212" spans="3:7" ht="15" hidden="1" customHeight="1" x14ac:dyDescent="0.2"/>
    <row r="213" spans="3:7" ht="15" hidden="1" customHeight="1" x14ac:dyDescent="0.2"/>
    <row r="214" spans="3:7" ht="15" hidden="1" customHeight="1" x14ac:dyDescent="0.2"/>
    <row r="215" spans="3:7" ht="15" hidden="1" customHeight="1" x14ac:dyDescent="0.2"/>
    <row r="216" spans="3:7" ht="15" hidden="1" customHeight="1" x14ac:dyDescent="0.2"/>
    <row r="217" spans="3:7" ht="15" hidden="1" customHeight="1" x14ac:dyDescent="0.2"/>
    <row r="218" spans="3:7" ht="15" hidden="1" customHeight="1" x14ac:dyDescent="0.2"/>
    <row r="219" spans="3:7" ht="15" hidden="1" customHeight="1" x14ac:dyDescent="0.2"/>
    <row r="220" spans="3:7" ht="15" hidden="1" customHeight="1" x14ac:dyDescent="0.2"/>
    <row r="221" spans="3:7" ht="15" hidden="1" customHeight="1" x14ac:dyDescent="0.2"/>
    <row r="222" spans="3:7" ht="15" hidden="1" customHeight="1" x14ac:dyDescent="0.2"/>
    <row r="223" spans="3:7" ht="15" hidden="1" customHeight="1" x14ac:dyDescent="0.2"/>
    <row r="224" spans="3:7"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sheetData>
  <sheetProtection algorithmName="SHA-512" hashValue="kHGovlgyTgxAXVVyy5wHrzY0YQ0m5llF8wg5OzzNLWrk9VRw+uNyrTKmWCv0HRJUp6eoi5RTToOF1ccSRrFawQ==" saltValue="SStZfan8FIWzsAh5+y9x2A==" spinCount="100000" sheet="1" objects="1" scenarios="1"/>
  <mergeCells count="4">
    <mergeCell ref="B1:E1"/>
    <mergeCell ref="K1:K2"/>
    <mergeCell ref="B3:E3"/>
    <mergeCell ref="D5:G5"/>
  </mergeCells>
  <conditionalFormatting sqref="G60">
    <cfRule type="cellIs" dxfId="14" priority="9" stopIfTrue="1" operator="greaterThanOrEqual">
      <formula>0</formula>
    </cfRule>
  </conditionalFormatting>
  <conditionalFormatting sqref="H5:K65536 B5:C6 D6:G6 B60:G65536 G7:G59">
    <cfRule type="containsErrors" dxfId="13" priority="10" stopIfTrue="1">
      <formula>ISERROR(B5)</formula>
    </cfRule>
  </conditionalFormatting>
  <conditionalFormatting sqref="J5:J6">
    <cfRule type="containsErrors" dxfId="12" priority="7" stopIfTrue="1">
      <formula>ISERROR(J5)</formula>
    </cfRule>
  </conditionalFormatting>
  <conditionalFormatting sqref="K1 I1:I4 K4 J2:J4 F1:H1">
    <cfRule type="containsErrors" dxfId="11" priority="3" stopIfTrue="1">
      <formula>ISERROR(F1)</formula>
    </cfRule>
  </conditionalFormatting>
  <conditionalFormatting sqref="B7:F59">
    <cfRule type="containsErrors" dxfId="10" priority="2" stopIfTrue="1">
      <formula>ISERROR(B7)</formula>
    </cfRule>
  </conditionalFormatting>
  <conditionalFormatting sqref="C7 C14 C21 C28 C35 C42 C49 C56">
    <cfRule type="containsErrors" dxfId="9" priority="1" stopIfTrue="1">
      <formula>ISERROR(C7)</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26"/>
  <sheetViews>
    <sheetView showZeros="0" zoomScaleNormal="100" workbookViewId="0">
      <pane ySplit="6" topLeftCell="A7" activePane="bottomLeft" state="frozen"/>
      <selection pane="bottomLeft" activeCell="F1" sqref="F1"/>
    </sheetView>
  </sheetViews>
  <sheetFormatPr defaultColWidth="0" defaultRowHeight="12.75" customHeight="1" zeroHeight="1" x14ac:dyDescent="0.2"/>
  <cols>
    <col min="1" max="1" width="23.28515625" style="12" bestFit="1" customWidth="1"/>
    <col min="2" max="7" width="10.85546875" style="12" customWidth="1"/>
    <col min="8" max="8" width="5.140625" style="12" customWidth="1"/>
    <col min="9" max="9" width="58" style="12" customWidth="1"/>
    <col min="10" max="17" width="0" style="12" hidden="1"/>
    <col min="18" max="254" width="10.85546875" style="12" hidden="1"/>
    <col min="255" max="256" width="7.140625" style="12" hidden="1" customWidth="1"/>
    <col min="257" max="16384" width="10.85546875" style="12" hidden="1"/>
  </cols>
  <sheetData>
    <row r="1" spans="1:15" ht="47.25" customHeight="1" x14ac:dyDescent="0.2">
      <c r="A1" s="52" t="s">
        <v>21</v>
      </c>
      <c r="B1" s="52"/>
      <c r="C1" s="52"/>
      <c r="D1" s="52"/>
      <c r="E1" s="13"/>
      <c r="F1" s="13"/>
      <c r="G1" s="13"/>
      <c r="H1" s="13"/>
      <c r="I1" s="54"/>
      <c r="J1" s="54"/>
      <c r="K1" s="54"/>
      <c r="L1" s="54"/>
      <c r="M1" s="54"/>
      <c r="N1" s="54"/>
      <c r="O1" s="54"/>
    </row>
    <row r="2" spans="1:15" x14ac:dyDescent="0.2">
      <c r="A2" s="14"/>
      <c r="B2" s="15"/>
      <c r="C2" s="15"/>
      <c r="D2" s="15"/>
      <c r="E2" s="15"/>
      <c r="F2" s="15"/>
      <c r="G2" s="15"/>
      <c r="H2" s="16"/>
      <c r="I2" s="54"/>
      <c r="J2" s="54"/>
      <c r="K2" s="54"/>
      <c r="L2" s="54"/>
      <c r="M2" s="54"/>
      <c r="N2" s="54"/>
      <c r="O2" s="54"/>
    </row>
    <row r="3" spans="1:15" x14ac:dyDescent="0.2">
      <c r="A3" s="55" t="s">
        <v>4</v>
      </c>
      <c r="B3" s="56"/>
      <c r="C3" s="56"/>
      <c r="D3" s="56"/>
      <c r="E3" s="17"/>
      <c r="F3" s="17"/>
      <c r="G3" s="17"/>
      <c r="H3" s="16"/>
      <c r="I3" s="18"/>
      <c r="J3" s="18"/>
      <c r="K3" s="18"/>
      <c r="L3" s="18"/>
      <c r="M3" s="18"/>
      <c r="N3" s="18"/>
      <c r="O3" s="18"/>
    </row>
    <row r="4" spans="1:15" x14ac:dyDescent="0.2">
      <c r="A4" s="17" t="s">
        <v>3</v>
      </c>
      <c r="B4" s="15"/>
      <c r="C4" s="15"/>
      <c r="D4" s="15"/>
      <c r="E4" s="15"/>
      <c r="F4" s="15"/>
      <c r="G4" s="15"/>
      <c r="H4" s="16"/>
      <c r="I4" s="5"/>
      <c r="J4" s="19"/>
      <c r="K4" s="19"/>
      <c r="L4" s="19"/>
      <c r="M4" s="19"/>
      <c r="N4" s="19"/>
      <c r="O4" s="19"/>
    </row>
    <row r="5" spans="1:15" x14ac:dyDescent="0.2">
      <c r="A5" s="13"/>
      <c r="B5" s="13"/>
      <c r="C5" s="16"/>
      <c r="D5" s="20"/>
      <c r="E5" s="16"/>
      <c r="F5" s="16"/>
      <c r="G5" s="16"/>
      <c r="H5" s="16"/>
      <c r="I5" s="16"/>
      <c r="J5" s="16"/>
    </row>
    <row r="6" spans="1:15" ht="12.75" customHeight="1" x14ac:dyDescent="0.2">
      <c r="A6" s="33" t="s">
        <v>5</v>
      </c>
      <c r="B6" s="45" t="s">
        <v>7</v>
      </c>
      <c r="C6" s="16"/>
      <c r="D6" s="20"/>
      <c r="E6" s="16"/>
      <c r="F6" s="16"/>
      <c r="G6" s="16"/>
      <c r="H6" s="16"/>
      <c r="I6" s="16"/>
      <c r="J6" s="16"/>
    </row>
    <row r="7" spans="1:15" ht="12.75" customHeight="1" x14ac:dyDescent="0.2">
      <c r="A7" s="46">
        <v>2010</v>
      </c>
      <c r="B7" s="1">
        <v>102.37</v>
      </c>
      <c r="C7" s="13"/>
      <c r="D7" s="13"/>
      <c r="E7" s="13"/>
      <c r="F7" s="13"/>
      <c r="G7" s="13"/>
      <c r="H7" s="13"/>
      <c r="I7" s="13"/>
      <c r="J7" s="13"/>
    </row>
    <row r="8" spans="1:15" ht="12.75" customHeight="1" x14ac:dyDescent="0.2">
      <c r="A8" s="46">
        <v>2011</v>
      </c>
      <c r="B8" s="1">
        <v>116.43</v>
      </c>
      <c r="C8" s="13"/>
      <c r="D8" s="13"/>
      <c r="E8" s="13"/>
      <c r="F8" s="13"/>
      <c r="G8" s="13"/>
      <c r="H8" s="13"/>
      <c r="I8" s="13"/>
      <c r="J8" s="13"/>
    </row>
    <row r="9" spans="1:15" ht="12.75" customHeight="1" x14ac:dyDescent="0.2">
      <c r="A9" s="46">
        <v>2012</v>
      </c>
      <c r="B9" s="1">
        <v>125.64</v>
      </c>
      <c r="C9" s="13"/>
      <c r="D9" s="13"/>
      <c r="E9" s="13"/>
      <c r="F9" s="13"/>
      <c r="G9" s="13"/>
      <c r="H9" s="13"/>
      <c r="I9" s="13"/>
      <c r="J9" s="13"/>
    </row>
    <row r="10" spans="1:15" ht="12.75" customHeight="1" x14ac:dyDescent="0.2">
      <c r="A10" s="46">
        <v>2013</v>
      </c>
      <c r="B10" s="1">
        <v>122.67</v>
      </c>
      <c r="C10" s="13"/>
      <c r="D10" s="13"/>
      <c r="E10" s="13"/>
      <c r="F10" s="13"/>
      <c r="G10" s="13"/>
      <c r="H10" s="13"/>
      <c r="I10" s="13"/>
      <c r="J10" s="13"/>
    </row>
    <row r="11" spans="1:15" ht="12.75" customHeight="1" x14ac:dyDescent="0.2">
      <c r="A11" s="46">
        <v>2014</v>
      </c>
      <c r="B11" s="1">
        <v>122.02</v>
      </c>
      <c r="C11" s="13"/>
      <c r="D11" s="13"/>
      <c r="E11" s="13"/>
      <c r="F11" s="13"/>
      <c r="G11" s="13"/>
      <c r="H11" s="13"/>
      <c r="I11" s="13"/>
      <c r="J11" s="13"/>
    </row>
    <row r="12" spans="1:15" ht="12.75" customHeight="1" x14ac:dyDescent="0.2">
      <c r="A12" s="46">
        <v>2015</v>
      </c>
      <c r="B12" s="1">
        <v>108.56</v>
      </c>
      <c r="C12" s="13"/>
      <c r="D12" s="13"/>
      <c r="E12" s="13"/>
      <c r="F12" s="13"/>
      <c r="G12" s="13"/>
      <c r="H12" s="13"/>
      <c r="I12" s="13"/>
      <c r="J12" s="13"/>
    </row>
    <row r="13" spans="1:15" ht="12.75" customHeight="1" x14ac:dyDescent="0.2">
      <c r="A13" s="2">
        <v>2016</v>
      </c>
      <c r="B13" s="1">
        <v>101.22</v>
      </c>
      <c r="C13" s="13"/>
      <c r="D13" s="13"/>
      <c r="E13" s="13"/>
      <c r="F13" s="13"/>
      <c r="G13" s="13"/>
      <c r="H13" s="13"/>
      <c r="I13" s="13"/>
      <c r="J13" s="13"/>
    </row>
    <row r="14" spans="1:15" ht="12.75" customHeight="1" x14ac:dyDescent="0.2">
      <c r="A14" s="2">
        <v>2017</v>
      </c>
      <c r="B14" s="1">
        <v>108.79</v>
      </c>
      <c r="C14" s="13"/>
      <c r="D14" s="13"/>
      <c r="E14" s="13"/>
      <c r="F14" s="13"/>
      <c r="G14" s="13"/>
      <c r="H14" s="13"/>
      <c r="I14" s="13"/>
      <c r="J14" s="13"/>
    </row>
    <row r="15" spans="1:15" ht="12.75" customHeight="1" x14ac:dyDescent="0.2">
      <c r="A15" s="2">
        <v>2018</v>
      </c>
      <c r="B15" s="1">
        <v>118.61</v>
      </c>
      <c r="C15" s="13"/>
      <c r="D15" s="13"/>
      <c r="E15" s="13"/>
      <c r="F15" s="13"/>
      <c r="G15" s="13"/>
      <c r="H15" s="13"/>
      <c r="I15" s="13"/>
      <c r="J15" s="13"/>
    </row>
    <row r="16" spans="1:15" ht="12.75" customHeight="1" x14ac:dyDescent="0.2">
      <c r="A16" s="2">
        <v>2019</v>
      </c>
      <c r="B16" s="1">
        <v>120.72</v>
      </c>
      <c r="C16" s="13"/>
      <c r="D16" s="13"/>
      <c r="E16" s="13"/>
      <c r="F16" s="13"/>
      <c r="G16" s="13"/>
      <c r="H16" s="13"/>
      <c r="I16" s="13"/>
      <c r="J16" s="13"/>
    </row>
    <row r="17" spans="1:10" x14ac:dyDescent="0.2">
      <c r="A17" s="2">
        <v>2020</v>
      </c>
      <c r="B17" s="1">
        <v>111.07</v>
      </c>
      <c r="C17" s="13"/>
      <c r="D17" s="13"/>
      <c r="E17" s="13"/>
      <c r="F17" s="13"/>
      <c r="G17" s="13"/>
      <c r="H17" s="13"/>
      <c r="I17" s="13"/>
      <c r="J17" s="13"/>
    </row>
    <row r="18" spans="1:10" x14ac:dyDescent="0.2">
      <c r="A18" s="2">
        <v>2021</v>
      </c>
      <c r="B18" s="1">
        <v>130.5</v>
      </c>
      <c r="C18" s="13"/>
      <c r="D18" s="13"/>
      <c r="E18" s="13"/>
      <c r="F18" s="13"/>
      <c r="G18" s="13"/>
      <c r="H18" s="13"/>
      <c r="I18" s="13"/>
      <c r="J18" s="13"/>
    </row>
    <row r="19" spans="1:10" ht="13.5" customHeight="1" x14ac:dyDescent="0.2">
      <c r="A19" s="2">
        <v>2022</v>
      </c>
      <c r="B19" s="1">
        <v>172.99</v>
      </c>
      <c r="C19" s="13"/>
      <c r="D19" s="13"/>
      <c r="E19" s="13"/>
      <c r="F19" s="13"/>
      <c r="G19" s="13"/>
      <c r="H19" s="13"/>
      <c r="I19" s="13"/>
      <c r="J19" s="13"/>
    </row>
    <row r="20" spans="1:10" ht="12.75" customHeight="1" x14ac:dyDescent="0.2">
      <c r="A20" s="2">
        <v>2023</v>
      </c>
      <c r="B20" s="1">
        <v>154.33000000000001</v>
      </c>
      <c r="C20" s="13"/>
      <c r="D20" s="13"/>
      <c r="E20" s="13"/>
      <c r="F20" s="13"/>
      <c r="G20" s="13"/>
      <c r="H20" s="13"/>
      <c r="I20" s="13"/>
      <c r="J20" s="13"/>
    </row>
    <row r="21" spans="1:10" ht="14.25" customHeight="1" x14ac:dyDescent="0.2">
      <c r="A21" s="9">
        <v>2024</v>
      </c>
      <c r="B21" s="10">
        <f>AVERAGE(Dagoverzicht!H7:H371)</f>
        <v>160.18676649746166</v>
      </c>
      <c r="C21" s="13"/>
      <c r="D21" s="13"/>
      <c r="E21" s="13"/>
      <c r="F21" s="13"/>
      <c r="G21" s="13"/>
      <c r="H21" s="13"/>
      <c r="I21" s="13"/>
      <c r="J21" s="13"/>
    </row>
    <row r="22" spans="1:10" ht="14.25" customHeight="1" x14ac:dyDescent="0.2">
      <c r="A22" s="21"/>
      <c r="B22" s="13"/>
      <c r="C22" s="13"/>
      <c r="D22" s="13"/>
      <c r="E22" s="13"/>
      <c r="F22" s="13"/>
      <c r="G22" s="13"/>
      <c r="H22" s="13"/>
      <c r="I22" s="13"/>
      <c r="J22" s="13"/>
    </row>
    <row r="23" spans="1:10" ht="14.25" customHeight="1" x14ac:dyDescent="0.2">
      <c r="A23" s="21"/>
      <c r="B23" s="13"/>
      <c r="C23" s="13"/>
      <c r="D23" s="13"/>
      <c r="E23" s="13"/>
      <c r="F23" s="13"/>
      <c r="G23" s="13"/>
      <c r="H23" s="13"/>
      <c r="I23" s="13"/>
      <c r="J23" s="13"/>
    </row>
    <row r="24" spans="1:10" ht="14.25" customHeight="1" x14ac:dyDescent="0.2">
      <c r="A24" s="21"/>
      <c r="B24" s="13"/>
      <c r="C24" s="13"/>
      <c r="D24" s="13"/>
      <c r="E24" s="13"/>
      <c r="F24" s="13"/>
      <c r="G24" s="13"/>
      <c r="H24" s="13"/>
      <c r="I24" s="13"/>
      <c r="J24" s="13"/>
    </row>
    <row r="25" spans="1:10" ht="14.25" customHeight="1" x14ac:dyDescent="0.2">
      <c r="A25" s="21"/>
      <c r="B25" s="13"/>
      <c r="C25" s="13"/>
      <c r="D25" s="13"/>
      <c r="E25" s="13"/>
      <c r="F25" s="13"/>
      <c r="G25" s="13"/>
      <c r="H25" s="13"/>
      <c r="I25" s="13"/>
      <c r="J25" s="13"/>
    </row>
    <row r="26" spans="1:10" ht="14.25" customHeight="1" x14ac:dyDescent="0.2">
      <c r="A26" s="21"/>
      <c r="B26" s="13"/>
      <c r="C26" s="13"/>
      <c r="D26" s="13"/>
      <c r="E26" s="13"/>
      <c r="F26" s="13"/>
      <c r="G26" s="13"/>
      <c r="H26" s="13"/>
      <c r="I26" s="13"/>
      <c r="J26" s="13"/>
    </row>
    <row r="27" spans="1:10" ht="14.25" customHeight="1" x14ac:dyDescent="0.2">
      <c r="A27" s="21"/>
      <c r="B27" s="13"/>
      <c r="C27" s="13"/>
      <c r="D27" s="13"/>
      <c r="E27" s="13"/>
      <c r="F27" s="13"/>
      <c r="G27" s="13"/>
      <c r="H27" s="13"/>
      <c r="I27" s="13"/>
      <c r="J27" s="13"/>
    </row>
    <row r="28" spans="1:10" ht="14.25" customHeight="1" x14ac:dyDescent="0.2">
      <c r="A28" s="21"/>
      <c r="B28" s="13"/>
      <c r="C28" s="13"/>
      <c r="D28" s="13"/>
      <c r="E28" s="13"/>
      <c r="F28" s="13"/>
      <c r="G28" s="13"/>
      <c r="H28" s="13"/>
      <c r="I28" s="13"/>
      <c r="J28" s="13"/>
    </row>
    <row r="29" spans="1:10" ht="14.25" customHeight="1" x14ac:dyDescent="0.2">
      <c r="A29" s="21"/>
      <c r="B29" s="13"/>
      <c r="C29" s="13"/>
      <c r="D29" s="13"/>
      <c r="E29" s="13"/>
      <c r="F29" s="13"/>
      <c r="G29" s="13"/>
      <c r="H29" s="13"/>
      <c r="I29" s="13"/>
      <c r="J29" s="13"/>
    </row>
    <row r="30" spans="1:10" ht="14.25" customHeight="1" x14ac:dyDescent="0.2">
      <c r="A30" s="21"/>
      <c r="B30" s="13"/>
      <c r="C30" s="13"/>
      <c r="D30" s="13"/>
      <c r="E30" s="13"/>
      <c r="F30" s="13"/>
      <c r="G30" s="13"/>
      <c r="H30" s="13"/>
      <c r="I30" s="13"/>
      <c r="J30" s="13"/>
    </row>
    <row r="31" spans="1:10" ht="14.25" customHeight="1" x14ac:dyDescent="0.2">
      <c r="A31" s="21"/>
      <c r="B31" s="13"/>
      <c r="C31" s="13"/>
      <c r="D31" s="13"/>
      <c r="E31" s="13"/>
      <c r="F31" s="13"/>
      <c r="G31" s="13"/>
      <c r="H31" s="13"/>
      <c r="I31" s="13"/>
      <c r="J31" s="13"/>
    </row>
    <row r="32" spans="1:10" ht="14.25" customHeight="1" x14ac:dyDescent="0.2">
      <c r="A32" s="21"/>
      <c r="B32" s="13"/>
      <c r="C32" s="13"/>
      <c r="D32" s="13"/>
      <c r="E32" s="13"/>
      <c r="F32" s="13"/>
      <c r="G32" s="13"/>
      <c r="H32" s="13"/>
      <c r="I32" s="13"/>
      <c r="J32" s="13"/>
    </row>
    <row r="33" spans="1:10" ht="14.25" customHeight="1" x14ac:dyDescent="0.2">
      <c r="A33" s="21"/>
      <c r="B33" s="13"/>
      <c r="C33" s="13"/>
      <c r="D33" s="13"/>
      <c r="E33" s="13"/>
      <c r="F33" s="13"/>
      <c r="G33" s="13"/>
      <c r="H33" s="13"/>
      <c r="I33" s="13"/>
      <c r="J33" s="13"/>
    </row>
    <row r="34" spans="1:10" ht="14.25" customHeight="1" x14ac:dyDescent="0.2">
      <c r="A34" s="21"/>
      <c r="B34" s="13"/>
      <c r="C34" s="13"/>
      <c r="D34" s="13"/>
      <c r="E34" s="13"/>
      <c r="F34" s="13"/>
      <c r="G34" s="13"/>
      <c r="H34" s="13"/>
      <c r="I34" s="13"/>
      <c r="J34" s="13"/>
    </row>
    <row r="35" spans="1:10" ht="14.25" customHeight="1" x14ac:dyDescent="0.2">
      <c r="A35" s="21"/>
      <c r="B35" s="13"/>
      <c r="C35" s="13"/>
      <c r="D35" s="13"/>
      <c r="E35" s="13"/>
      <c r="F35" s="13"/>
      <c r="G35" s="13"/>
      <c r="H35" s="13"/>
      <c r="I35" s="13"/>
      <c r="J35" s="13"/>
    </row>
    <row r="36" spans="1:10" ht="14.25" customHeight="1" x14ac:dyDescent="0.2">
      <c r="A36" s="21"/>
      <c r="B36" s="13"/>
      <c r="C36" s="13"/>
      <c r="D36" s="13"/>
      <c r="E36" s="13"/>
      <c r="F36" s="13"/>
      <c r="G36" s="13"/>
      <c r="H36" s="13"/>
      <c r="I36" s="13"/>
      <c r="J36" s="13"/>
    </row>
    <row r="37" spans="1:10" ht="14.25" customHeight="1" x14ac:dyDescent="0.2">
      <c r="A37" s="21"/>
      <c r="B37" s="13"/>
      <c r="C37" s="13"/>
      <c r="D37" s="13"/>
      <c r="E37" s="13"/>
      <c r="F37" s="13"/>
      <c r="G37" s="13"/>
      <c r="H37" s="13"/>
      <c r="I37" s="13"/>
      <c r="J37" s="13"/>
    </row>
    <row r="38" spans="1:10" ht="14.25" customHeight="1" x14ac:dyDescent="0.2">
      <c r="A38" s="21"/>
      <c r="B38" s="13"/>
      <c r="C38" s="13"/>
      <c r="D38" s="13"/>
      <c r="E38" s="13"/>
      <c r="F38" s="13"/>
      <c r="G38" s="13"/>
      <c r="H38" s="13"/>
      <c r="I38" s="13"/>
      <c r="J38" s="13"/>
    </row>
    <row r="39" spans="1:10" ht="14.25" customHeight="1" x14ac:dyDescent="0.2">
      <c r="A39" s="21"/>
      <c r="B39" s="13"/>
      <c r="C39" s="13"/>
      <c r="D39" s="13"/>
      <c r="E39" s="13"/>
      <c r="F39" s="13"/>
      <c r="G39" s="13"/>
      <c r="H39" s="13"/>
      <c r="I39" s="13"/>
      <c r="J39" s="13"/>
    </row>
    <row r="40" spans="1:10" ht="14.25" customHeight="1" x14ac:dyDescent="0.2">
      <c r="A40" s="21"/>
      <c r="B40" s="13"/>
      <c r="C40" s="13"/>
      <c r="D40" s="13"/>
      <c r="E40" s="13"/>
      <c r="F40" s="13"/>
      <c r="G40" s="13"/>
      <c r="H40" s="13"/>
      <c r="I40" s="13"/>
      <c r="J40" s="13"/>
    </row>
    <row r="41" spans="1:10" ht="14.25" customHeight="1" x14ac:dyDescent="0.2">
      <c r="A41" s="21"/>
      <c r="B41" s="13"/>
      <c r="C41" s="13"/>
      <c r="D41" s="13"/>
      <c r="E41" s="13"/>
      <c r="F41" s="13"/>
      <c r="G41" s="13"/>
      <c r="H41" s="13"/>
      <c r="I41" s="13"/>
      <c r="J41" s="13"/>
    </row>
    <row r="42" spans="1:10" ht="14.25" customHeight="1" x14ac:dyDescent="0.2">
      <c r="A42" s="21"/>
      <c r="B42" s="13"/>
      <c r="C42" s="13"/>
      <c r="D42" s="13"/>
      <c r="E42" s="13"/>
      <c r="F42" s="13"/>
      <c r="G42" s="13"/>
      <c r="H42" s="13"/>
      <c r="I42" s="13"/>
      <c r="J42" s="13"/>
    </row>
    <row r="43" spans="1:10" ht="14.25" customHeight="1" x14ac:dyDescent="0.2">
      <c r="A43" s="21"/>
      <c r="B43" s="13"/>
      <c r="C43" s="13"/>
      <c r="D43" s="13"/>
      <c r="E43" s="13"/>
      <c r="F43" s="13"/>
      <c r="G43" s="13"/>
      <c r="H43" s="13"/>
      <c r="I43" s="13"/>
      <c r="J43" s="13"/>
    </row>
    <row r="44" spans="1:10" ht="14.25" customHeight="1" x14ac:dyDescent="0.2">
      <c r="A44" s="21"/>
      <c r="B44" s="13"/>
      <c r="C44" s="13"/>
      <c r="D44" s="13"/>
      <c r="E44" s="13"/>
      <c r="F44" s="13"/>
      <c r="G44" s="13"/>
      <c r="H44" s="13"/>
      <c r="I44" s="13"/>
      <c r="J44" s="13"/>
    </row>
    <row r="45" spans="1:10" ht="14.25" customHeight="1" x14ac:dyDescent="0.2">
      <c r="A45" s="21"/>
      <c r="B45" s="13"/>
      <c r="C45" s="13"/>
      <c r="D45" s="13"/>
      <c r="E45" s="13"/>
      <c r="F45" s="13"/>
      <c r="G45" s="13"/>
      <c r="H45" s="13"/>
      <c r="I45" s="13"/>
      <c r="J45" s="13"/>
    </row>
    <row r="46" spans="1:10" ht="14.25" customHeight="1" x14ac:dyDescent="0.2">
      <c r="A46" s="21"/>
      <c r="B46" s="13"/>
      <c r="C46" s="13"/>
      <c r="D46" s="13"/>
      <c r="E46" s="13"/>
      <c r="F46" s="13"/>
      <c r="G46" s="13"/>
      <c r="H46" s="13"/>
      <c r="I46" s="13"/>
      <c r="J46" s="13"/>
    </row>
    <row r="47" spans="1:10" ht="14.25" customHeight="1" x14ac:dyDescent="0.2">
      <c r="A47" s="21"/>
      <c r="B47" s="13"/>
      <c r="C47" s="13"/>
      <c r="D47" s="13"/>
      <c r="E47" s="13"/>
      <c r="F47" s="13"/>
      <c r="G47" s="13"/>
      <c r="H47" s="13"/>
      <c r="I47" s="13"/>
      <c r="J47" s="13"/>
    </row>
    <row r="48" spans="1:10" ht="14.25" customHeight="1" x14ac:dyDescent="0.2">
      <c r="A48" s="21"/>
      <c r="B48" s="13"/>
      <c r="C48" s="13"/>
      <c r="D48" s="13"/>
      <c r="E48" s="13"/>
      <c r="F48" s="13"/>
      <c r="G48" s="13"/>
      <c r="H48" s="13"/>
      <c r="I48" s="13"/>
      <c r="J48" s="13"/>
    </row>
    <row r="49" spans="1:10" ht="14.25" customHeight="1" x14ac:dyDescent="0.2">
      <c r="A49" s="21"/>
      <c r="B49" s="13"/>
      <c r="C49" s="13"/>
      <c r="D49" s="13"/>
      <c r="E49" s="13"/>
      <c r="F49" s="13"/>
      <c r="G49" s="13"/>
      <c r="H49" s="13"/>
      <c r="I49" s="13"/>
      <c r="J49" s="13"/>
    </row>
    <row r="50" spans="1:10" ht="14.25" customHeight="1" x14ac:dyDescent="0.2">
      <c r="A50" s="21"/>
      <c r="B50" s="13"/>
      <c r="C50" s="13"/>
      <c r="D50" s="13"/>
      <c r="E50" s="13"/>
      <c r="F50" s="13"/>
      <c r="G50" s="13"/>
      <c r="H50" s="13"/>
      <c r="I50" s="13"/>
      <c r="J50" s="13"/>
    </row>
    <row r="51" spans="1:10" ht="14.25" customHeight="1" x14ac:dyDescent="0.2">
      <c r="A51" s="21"/>
      <c r="B51" s="13"/>
      <c r="C51" s="13"/>
      <c r="D51" s="13"/>
      <c r="E51" s="13"/>
      <c r="F51" s="13"/>
      <c r="G51" s="13"/>
      <c r="H51" s="13"/>
      <c r="I51" s="13"/>
      <c r="J51" s="13"/>
    </row>
    <row r="52" spans="1:10" ht="14.25" customHeight="1" x14ac:dyDescent="0.2">
      <c r="A52" s="21"/>
      <c r="B52" s="13"/>
      <c r="C52" s="13"/>
      <c r="D52" s="13"/>
      <c r="E52" s="13"/>
      <c r="F52" s="13"/>
      <c r="G52" s="13"/>
      <c r="H52" s="13"/>
      <c r="I52" s="13"/>
      <c r="J52" s="13"/>
    </row>
    <row r="53" spans="1:10" ht="14.25" customHeight="1" x14ac:dyDescent="0.2">
      <c r="A53" s="21"/>
      <c r="B53" s="13"/>
      <c r="C53" s="13"/>
      <c r="D53" s="13"/>
      <c r="E53" s="13"/>
      <c r="F53" s="13"/>
      <c r="G53" s="13"/>
      <c r="H53" s="13"/>
      <c r="I53" s="13"/>
      <c r="J53" s="13"/>
    </row>
    <row r="54" spans="1:10" ht="14.25" customHeight="1" x14ac:dyDescent="0.2">
      <c r="A54" s="21"/>
      <c r="B54" s="13"/>
      <c r="C54" s="13"/>
      <c r="D54" s="13"/>
      <c r="E54" s="13"/>
      <c r="F54" s="13"/>
      <c r="G54" s="13"/>
      <c r="H54" s="13"/>
      <c r="I54" s="13"/>
      <c r="J54" s="13"/>
    </row>
    <row r="55" spans="1:10" ht="14.25" customHeight="1" x14ac:dyDescent="0.2">
      <c r="A55" s="21"/>
      <c r="B55" s="13"/>
      <c r="C55" s="13"/>
      <c r="D55" s="13"/>
      <c r="E55" s="13"/>
      <c r="F55" s="13"/>
      <c r="G55" s="13"/>
      <c r="H55" s="13"/>
      <c r="I55" s="13"/>
      <c r="J55" s="13"/>
    </row>
    <row r="56" spans="1:10" ht="14.25" customHeight="1" x14ac:dyDescent="0.2">
      <c r="A56" s="21"/>
      <c r="B56" s="13"/>
      <c r="C56" s="13"/>
      <c r="D56" s="13"/>
      <c r="E56" s="13"/>
      <c r="F56" s="13"/>
      <c r="G56" s="13"/>
      <c r="H56" s="13"/>
      <c r="I56" s="13"/>
      <c r="J56" s="13"/>
    </row>
    <row r="57" spans="1:10" ht="14.25" customHeight="1" x14ac:dyDescent="0.2">
      <c r="A57" s="21"/>
      <c r="B57" s="13"/>
      <c r="C57" s="13"/>
      <c r="D57" s="13"/>
      <c r="E57" s="13"/>
      <c r="F57" s="13"/>
      <c r="G57" s="13"/>
      <c r="H57" s="13"/>
      <c r="I57" s="13"/>
      <c r="J57" s="13"/>
    </row>
    <row r="58" spans="1:10" ht="14.25" customHeight="1" x14ac:dyDescent="0.2">
      <c r="A58" s="21"/>
      <c r="B58" s="13"/>
      <c r="C58" s="13"/>
      <c r="D58" s="13"/>
      <c r="E58" s="13"/>
      <c r="F58" s="13"/>
      <c r="G58" s="13"/>
      <c r="H58" s="13"/>
      <c r="I58" s="13"/>
      <c r="J58" s="13"/>
    </row>
    <row r="59" spans="1:10" ht="14.25" customHeight="1" x14ac:dyDescent="0.2">
      <c r="A59" s="21"/>
      <c r="B59" s="13"/>
      <c r="C59" s="13"/>
      <c r="D59" s="13"/>
      <c r="E59" s="13"/>
      <c r="F59" s="13"/>
      <c r="G59" s="13"/>
      <c r="H59" s="13"/>
      <c r="I59" s="13"/>
      <c r="J59" s="13"/>
    </row>
    <row r="60" spans="1:10" ht="14.25" customHeight="1" x14ac:dyDescent="0.2">
      <c r="A60" s="21"/>
      <c r="B60" s="13"/>
      <c r="C60" s="13"/>
      <c r="D60" s="13"/>
      <c r="E60" s="13"/>
      <c r="F60" s="13"/>
      <c r="G60" s="13"/>
      <c r="H60" s="13"/>
      <c r="I60" s="13"/>
      <c r="J60" s="13"/>
    </row>
    <row r="61" spans="1:10" ht="14.25" customHeight="1" x14ac:dyDescent="0.2">
      <c r="A61" s="21"/>
      <c r="B61" s="13"/>
      <c r="C61" s="13"/>
      <c r="D61" s="13"/>
      <c r="E61" s="13"/>
      <c r="F61" s="13"/>
      <c r="G61" s="13"/>
      <c r="H61" s="13"/>
      <c r="I61" s="13"/>
      <c r="J61" s="13"/>
    </row>
    <row r="62" spans="1:10" ht="14.25" customHeight="1" x14ac:dyDescent="0.2">
      <c r="A62" s="21"/>
      <c r="B62" s="13"/>
      <c r="C62" s="13"/>
      <c r="D62" s="13"/>
      <c r="E62" s="13"/>
      <c r="F62" s="13"/>
      <c r="G62" s="13"/>
      <c r="H62" s="13"/>
      <c r="I62" s="13"/>
      <c r="J62" s="13"/>
    </row>
    <row r="63" spans="1:10" ht="14.25" customHeight="1" x14ac:dyDescent="0.2">
      <c r="A63" s="21"/>
      <c r="B63" s="13"/>
      <c r="C63" s="13"/>
      <c r="D63" s="13"/>
      <c r="E63" s="13"/>
      <c r="F63" s="13"/>
      <c r="G63" s="13"/>
      <c r="H63" s="13"/>
      <c r="I63" s="13"/>
      <c r="J63" s="13"/>
    </row>
    <row r="64" spans="1:10" ht="14.25" customHeight="1" x14ac:dyDescent="0.2">
      <c r="A64" s="21"/>
      <c r="B64" s="13"/>
      <c r="C64" s="13"/>
      <c r="D64" s="13"/>
      <c r="E64" s="13"/>
      <c r="F64" s="13"/>
      <c r="G64" s="13"/>
      <c r="H64" s="13"/>
      <c r="I64" s="13"/>
      <c r="J64" s="13"/>
    </row>
    <row r="65" spans="1:10" ht="14.25" customHeight="1" x14ac:dyDescent="0.2">
      <c r="A65" s="21"/>
      <c r="B65" s="13"/>
      <c r="C65" s="13"/>
      <c r="D65" s="13"/>
      <c r="E65" s="13"/>
      <c r="F65" s="13"/>
      <c r="G65" s="13"/>
      <c r="H65" s="13"/>
      <c r="I65" s="13"/>
      <c r="J65" s="13"/>
    </row>
    <row r="66" spans="1:10" ht="14.25" customHeight="1" x14ac:dyDescent="0.2">
      <c r="A66" s="21"/>
      <c r="B66" s="13"/>
      <c r="C66" s="13"/>
      <c r="D66" s="13"/>
      <c r="E66" s="13"/>
      <c r="F66" s="13"/>
      <c r="G66" s="13"/>
      <c r="H66" s="13"/>
      <c r="I66" s="13"/>
      <c r="J66" s="13"/>
    </row>
    <row r="67" spans="1:10" ht="14.25" customHeight="1" x14ac:dyDescent="0.2">
      <c r="A67" s="21"/>
      <c r="B67" s="13"/>
      <c r="C67" s="13"/>
      <c r="D67" s="13"/>
      <c r="E67" s="13"/>
      <c r="F67" s="13"/>
      <c r="G67" s="13"/>
      <c r="H67" s="13"/>
      <c r="I67" s="13"/>
      <c r="J67" s="13"/>
    </row>
    <row r="68" spans="1:10" ht="14.25" customHeight="1" x14ac:dyDescent="0.2">
      <c r="A68" s="21"/>
      <c r="B68" s="13"/>
      <c r="C68" s="13"/>
      <c r="D68" s="13"/>
      <c r="E68" s="13"/>
      <c r="F68" s="13"/>
      <c r="G68" s="13"/>
      <c r="H68" s="13"/>
      <c r="I68" s="13"/>
      <c r="J68" s="13"/>
    </row>
    <row r="69" spans="1:10" ht="14.25" customHeight="1" x14ac:dyDescent="0.2">
      <c r="A69" s="21"/>
      <c r="B69" s="13"/>
      <c r="C69" s="13"/>
      <c r="D69" s="13"/>
      <c r="E69" s="13"/>
      <c r="F69" s="13"/>
      <c r="G69" s="13"/>
      <c r="H69" s="13"/>
      <c r="I69" s="13"/>
      <c r="J69" s="13"/>
    </row>
    <row r="70" spans="1:10" ht="14.25" customHeight="1" x14ac:dyDescent="0.2">
      <c r="A70" s="21"/>
      <c r="B70" s="13"/>
      <c r="C70" s="13"/>
      <c r="D70" s="13"/>
      <c r="E70" s="13"/>
      <c r="F70" s="13"/>
      <c r="G70" s="13"/>
      <c r="H70" s="13"/>
      <c r="I70" s="13"/>
      <c r="J70" s="13"/>
    </row>
    <row r="71" spans="1:10" ht="14.25" customHeight="1" x14ac:dyDescent="0.2">
      <c r="A71" s="21"/>
      <c r="B71" s="13"/>
      <c r="C71" s="13"/>
      <c r="D71" s="13"/>
      <c r="E71" s="13"/>
      <c r="F71" s="13"/>
      <c r="G71" s="13"/>
      <c r="H71" s="13"/>
      <c r="I71" s="13"/>
      <c r="J71" s="13"/>
    </row>
    <row r="72" spans="1:10" ht="14.25" customHeight="1" x14ac:dyDescent="0.2">
      <c r="A72" s="21"/>
      <c r="B72" s="13"/>
      <c r="C72" s="13"/>
      <c r="D72" s="13"/>
      <c r="E72" s="13"/>
      <c r="F72" s="13"/>
      <c r="G72" s="13"/>
      <c r="H72" s="13"/>
      <c r="I72" s="13"/>
      <c r="J72" s="13"/>
    </row>
    <row r="73" spans="1:10" ht="14.25" customHeight="1" x14ac:dyDescent="0.2">
      <c r="A73" s="21"/>
      <c r="B73" s="13"/>
      <c r="C73" s="13"/>
      <c r="D73" s="13"/>
      <c r="E73" s="13"/>
      <c r="F73" s="13"/>
      <c r="G73" s="13"/>
      <c r="H73" s="13"/>
      <c r="I73" s="13"/>
      <c r="J73" s="13"/>
    </row>
    <row r="74" spans="1:10" ht="14.25" customHeight="1" x14ac:dyDescent="0.2">
      <c r="A74" s="21"/>
      <c r="B74" s="13"/>
      <c r="C74" s="13"/>
      <c r="D74" s="13"/>
      <c r="E74" s="13"/>
      <c r="F74" s="13"/>
      <c r="G74" s="13"/>
      <c r="H74" s="13"/>
      <c r="I74" s="13"/>
      <c r="J74" s="13"/>
    </row>
    <row r="75" spans="1:10" ht="14.25" customHeight="1" x14ac:dyDescent="0.2">
      <c r="A75" s="21"/>
      <c r="B75" s="13"/>
      <c r="C75" s="13"/>
      <c r="D75" s="13"/>
      <c r="E75" s="13"/>
      <c r="F75" s="13"/>
      <c r="G75" s="13"/>
      <c r="H75" s="13"/>
      <c r="I75" s="13"/>
      <c r="J75" s="13"/>
    </row>
    <row r="76" spans="1:10" ht="14.25" customHeight="1" x14ac:dyDescent="0.2">
      <c r="A76" s="21"/>
      <c r="B76" s="13"/>
      <c r="C76" s="13"/>
      <c r="D76" s="13"/>
      <c r="E76" s="13"/>
      <c r="F76" s="13"/>
      <c r="G76" s="13"/>
      <c r="H76" s="13"/>
      <c r="I76" s="13"/>
      <c r="J76" s="13"/>
    </row>
    <row r="77" spans="1:10" ht="14.25" customHeight="1" x14ac:dyDescent="0.2">
      <c r="A77" s="21"/>
      <c r="B77" s="13"/>
      <c r="C77" s="13"/>
      <c r="D77" s="13"/>
      <c r="E77" s="13"/>
      <c r="F77" s="13"/>
      <c r="G77" s="13"/>
      <c r="H77" s="13"/>
      <c r="I77" s="13"/>
      <c r="J77" s="13"/>
    </row>
    <row r="78" spans="1:10" ht="14.25" customHeight="1" x14ac:dyDescent="0.2">
      <c r="A78" s="21"/>
      <c r="B78" s="13"/>
      <c r="C78" s="13"/>
      <c r="D78" s="13"/>
      <c r="E78" s="13"/>
      <c r="F78" s="13"/>
      <c r="G78" s="13"/>
      <c r="H78" s="13"/>
      <c r="I78" s="13"/>
      <c r="J78" s="13"/>
    </row>
    <row r="79" spans="1:10" ht="14.25" customHeight="1" x14ac:dyDescent="0.2">
      <c r="A79" s="21"/>
      <c r="B79" s="13"/>
      <c r="C79" s="13"/>
      <c r="D79" s="13"/>
      <c r="E79" s="13"/>
      <c r="F79" s="13"/>
      <c r="G79" s="13"/>
      <c r="H79" s="13"/>
      <c r="I79" s="13"/>
      <c r="J79" s="13"/>
    </row>
    <row r="80" spans="1:10" ht="14.25" customHeight="1" x14ac:dyDescent="0.2">
      <c r="A80" s="21"/>
      <c r="B80" s="13"/>
      <c r="C80" s="13"/>
      <c r="D80" s="13"/>
      <c r="E80" s="13"/>
      <c r="F80" s="13"/>
      <c r="G80" s="13"/>
      <c r="H80" s="13"/>
      <c r="I80" s="13"/>
      <c r="J80" s="13"/>
    </row>
    <row r="81" spans="1:10" ht="14.25" customHeight="1" x14ac:dyDescent="0.2">
      <c r="A81" s="21"/>
      <c r="B81" s="13"/>
      <c r="C81" s="13"/>
      <c r="D81" s="13"/>
      <c r="E81" s="13"/>
      <c r="F81" s="13"/>
      <c r="G81" s="13"/>
      <c r="H81" s="13"/>
      <c r="I81" s="13"/>
      <c r="J81" s="13"/>
    </row>
    <row r="82" spans="1:10" ht="14.25" customHeight="1" x14ac:dyDescent="0.2">
      <c r="A82" s="21"/>
      <c r="B82" s="13"/>
      <c r="C82" s="13"/>
      <c r="D82" s="13"/>
      <c r="E82" s="13"/>
      <c r="F82" s="13"/>
      <c r="G82" s="13"/>
      <c r="H82" s="13"/>
      <c r="I82" s="13"/>
      <c r="J82" s="13"/>
    </row>
    <row r="83" spans="1:10" ht="14.25" customHeight="1" x14ac:dyDescent="0.2">
      <c r="A83" s="21"/>
      <c r="B83" s="13"/>
      <c r="C83" s="13"/>
      <c r="D83" s="13"/>
      <c r="E83" s="13"/>
      <c r="F83" s="13"/>
      <c r="G83" s="13"/>
      <c r="H83" s="13"/>
      <c r="I83" s="13"/>
      <c r="J83" s="13"/>
    </row>
    <row r="84" spans="1:10" ht="14.25" customHeight="1" x14ac:dyDescent="0.2">
      <c r="A84" s="21"/>
      <c r="B84" s="13"/>
      <c r="C84" s="13"/>
      <c r="D84" s="13"/>
      <c r="E84" s="13"/>
      <c r="F84" s="13"/>
      <c r="G84" s="13"/>
      <c r="H84" s="13"/>
      <c r="I84" s="13"/>
      <c r="J84" s="13"/>
    </row>
    <row r="85" spans="1:10" ht="14.25" customHeight="1" x14ac:dyDescent="0.2">
      <c r="A85" s="21"/>
      <c r="B85" s="13"/>
      <c r="C85" s="13"/>
      <c r="D85" s="13"/>
      <c r="E85" s="13"/>
      <c r="F85" s="13"/>
      <c r="G85" s="13"/>
      <c r="H85" s="13"/>
      <c r="I85" s="13"/>
      <c r="J85" s="13"/>
    </row>
    <row r="86" spans="1:10" ht="14.25" customHeight="1" x14ac:dyDescent="0.2">
      <c r="A86" s="21"/>
      <c r="B86" s="13"/>
      <c r="C86" s="13"/>
      <c r="D86" s="13"/>
      <c r="E86" s="13"/>
      <c r="F86" s="13"/>
      <c r="G86" s="13"/>
      <c r="H86" s="13"/>
      <c r="I86" s="13"/>
      <c r="J86" s="13"/>
    </row>
    <row r="87" spans="1:10" ht="14.25" customHeight="1" x14ac:dyDescent="0.2">
      <c r="A87" s="21"/>
      <c r="B87" s="13"/>
      <c r="C87" s="13"/>
      <c r="D87" s="13"/>
      <c r="E87" s="13"/>
      <c r="F87" s="13"/>
      <c r="G87" s="13"/>
      <c r="H87" s="13"/>
      <c r="I87" s="13"/>
      <c r="J87" s="13"/>
    </row>
    <row r="88" spans="1:10" ht="14.25" customHeight="1" x14ac:dyDescent="0.2">
      <c r="A88" s="21"/>
      <c r="B88" s="13"/>
      <c r="C88" s="13"/>
      <c r="D88" s="13"/>
      <c r="E88" s="13"/>
      <c r="F88" s="13"/>
      <c r="G88" s="13"/>
      <c r="H88" s="13"/>
      <c r="I88" s="13"/>
      <c r="J88" s="13"/>
    </row>
    <row r="89" spans="1:10" ht="14.25" customHeight="1" x14ac:dyDescent="0.2">
      <c r="A89" s="21"/>
      <c r="B89" s="13"/>
      <c r="C89" s="13"/>
      <c r="D89" s="13"/>
      <c r="E89" s="13"/>
      <c r="F89" s="13"/>
      <c r="G89" s="13"/>
      <c r="H89" s="13"/>
      <c r="I89" s="13"/>
      <c r="J89" s="13"/>
    </row>
    <row r="90" spans="1:10" ht="14.25" customHeight="1" x14ac:dyDescent="0.2">
      <c r="A90" s="21"/>
      <c r="B90" s="13"/>
      <c r="C90" s="13"/>
      <c r="D90" s="13"/>
      <c r="E90" s="13"/>
      <c r="F90" s="13"/>
      <c r="G90" s="13"/>
      <c r="H90" s="13"/>
      <c r="I90" s="13"/>
      <c r="J90" s="13"/>
    </row>
    <row r="91" spans="1:10" ht="14.25" customHeight="1" x14ac:dyDescent="0.2">
      <c r="A91" s="21"/>
      <c r="B91" s="13"/>
      <c r="C91" s="13"/>
      <c r="D91" s="13"/>
      <c r="E91" s="13"/>
      <c r="F91" s="13"/>
      <c r="G91" s="13"/>
      <c r="H91" s="13"/>
      <c r="I91" s="13"/>
      <c r="J91" s="13"/>
    </row>
    <row r="92" spans="1:10" ht="14.25" customHeight="1" x14ac:dyDescent="0.2">
      <c r="A92" s="21"/>
      <c r="B92" s="13"/>
      <c r="C92" s="13"/>
      <c r="D92" s="13"/>
      <c r="E92" s="13"/>
      <c r="F92" s="13"/>
      <c r="G92" s="13"/>
      <c r="H92" s="13"/>
      <c r="I92" s="13"/>
      <c r="J92" s="13"/>
    </row>
    <row r="93" spans="1:10" ht="14.25" customHeight="1" x14ac:dyDescent="0.2">
      <c r="A93" s="21"/>
      <c r="B93" s="13"/>
      <c r="C93" s="13"/>
      <c r="D93" s="13"/>
      <c r="E93" s="13"/>
      <c r="F93" s="13"/>
      <c r="G93" s="13"/>
      <c r="H93" s="13"/>
      <c r="I93" s="13"/>
      <c r="J93" s="13"/>
    </row>
    <row r="94" spans="1:10" ht="14.25" customHeight="1" x14ac:dyDescent="0.2">
      <c r="A94" s="21"/>
      <c r="B94" s="13"/>
      <c r="C94" s="13"/>
      <c r="D94" s="13"/>
      <c r="E94" s="13"/>
      <c r="F94" s="13"/>
      <c r="G94" s="13"/>
      <c r="H94" s="13"/>
      <c r="I94" s="13"/>
      <c r="J94" s="13"/>
    </row>
    <row r="95" spans="1:10" ht="14.25" customHeight="1" x14ac:dyDescent="0.2">
      <c r="A95" s="21"/>
      <c r="B95" s="13"/>
      <c r="C95" s="13"/>
      <c r="D95" s="13"/>
      <c r="E95" s="13"/>
      <c r="F95" s="13"/>
      <c r="G95" s="13"/>
      <c r="H95" s="13"/>
      <c r="I95" s="13"/>
      <c r="J95" s="13"/>
    </row>
    <row r="96" spans="1:10" ht="14.25" customHeight="1" x14ac:dyDescent="0.2">
      <c r="A96" s="21"/>
      <c r="B96" s="13"/>
      <c r="C96" s="13"/>
      <c r="D96" s="13"/>
      <c r="E96" s="13"/>
      <c r="F96" s="13"/>
      <c r="G96" s="13"/>
      <c r="H96" s="13"/>
      <c r="I96" s="13"/>
      <c r="J96" s="13"/>
    </row>
    <row r="97" spans="1:10" ht="14.25" customHeight="1" x14ac:dyDescent="0.2">
      <c r="A97" s="21"/>
      <c r="B97" s="13"/>
      <c r="C97" s="13"/>
      <c r="D97" s="13"/>
      <c r="E97" s="13"/>
      <c r="F97" s="13"/>
      <c r="G97" s="13"/>
      <c r="H97" s="13"/>
      <c r="I97" s="13"/>
      <c r="J97" s="13"/>
    </row>
    <row r="98" spans="1:10" ht="14.25" customHeight="1" x14ac:dyDescent="0.2">
      <c r="A98" s="21"/>
      <c r="B98" s="13"/>
      <c r="C98" s="13"/>
      <c r="D98" s="13"/>
      <c r="E98" s="13"/>
      <c r="F98" s="13"/>
      <c r="G98" s="13"/>
      <c r="H98" s="13"/>
      <c r="I98" s="13"/>
      <c r="J98" s="13"/>
    </row>
    <row r="99" spans="1:10" ht="14.25" customHeight="1" x14ac:dyDescent="0.2">
      <c r="A99" s="21"/>
      <c r="B99" s="13"/>
      <c r="C99" s="13"/>
      <c r="D99" s="13"/>
      <c r="E99" s="13"/>
      <c r="F99" s="13"/>
      <c r="G99" s="13"/>
      <c r="H99" s="13"/>
      <c r="I99" s="13"/>
      <c r="J99" s="13"/>
    </row>
    <row r="100" spans="1:10" ht="14.25" customHeight="1" x14ac:dyDescent="0.2">
      <c r="A100" s="21"/>
      <c r="B100" s="13"/>
      <c r="C100" s="13"/>
      <c r="D100" s="13"/>
      <c r="E100" s="13"/>
      <c r="F100" s="13"/>
      <c r="G100" s="13"/>
      <c r="H100" s="13"/>
      <c r="I100" s="13"/>
      <c r="J100" s="13"/>
    </row>
    <row r="101" spans="1:10" ht="14.25" customHeight="1" x14ac:dyDescent="0.2">
      <c r="A101" s="21"/>
      <c r="B101" s="13"/>
      <c r="C101" s="13"/>
      <c r="D101" s="13"/>
      <c r="E101" s="13"/>
      <c r="F101" s="13"/>
      <c r="G101" s="13"/>
      <c r="H101" s="13"/>
      <c r="I101" s="13"/>
      <c r="J101" s="13"/>
    </row>
    <row r="102" spans="1:10" ht="14.25" customHeight="1" x14ac:dyDescent="0.2">
      <c r="A102" s="21"/>
      <c r="B102" s="13"/>
      <c r="C102" s="13"/>
      <c r="D102" s="13"/>
      <c r="E102" s="13"/>
      <c r="F102" s="13"/>
      <c r="G102" s="13"/>
      <c r="H102" s="13"/>
      <c r="I102" s="13"/>
      <c r="J102" s="13"/>
    </row>
    <row r="103" spans="1:10" ht="14.25" customHeight="1" x14ac:dyDescent="0.2">
      <c r="A103" s="21"/>
      <c r="B103" s="13"/>
      <c r="C103" s="13"/>
      <c r="D103" s="13"/>
      <c r="E103" s="13"/>
      <c r="F103" s="13"/>
      <c r="G103" s="13"/>
      <c r="H103" s="13"/>
      <c r="I103" s="13"/>
      <c r="J103" s="13"/>
    </row>
    <row r="104" spans="1:10" ht="14.25" customHeight="1" x14ac:dyDescent="0.2">
      <c r="A104" s="21"/>
      <c r="B104" s="13"/>
      <c r="C104" s="13"/>
      <c r="D104" s="13"/>
      <c r="E104" s="13"/>
      <c r="F104" s="13"/>
      <c r="G104" s="13"/>
      <c r="H104" s="13"/>
      <c r="I104" s="13"/>
      <c r="J104" s="13"/>
    </row>
    <row r="105" spans="1:10" ht="14.25" customHeight="1" x14ac:dyDescent="0.2">
      <c r="A105" s="21"/>
      <c r="B105" s="13"/>
      <c r="C105" s="13"/>
      <c r="D105" s="13"/>
      <c r="E105" s="13"/>
      <c r="F105" s="13"/>
      <c r="G105" s="13"/>
      <c r="H105" s="13"/>
      <c r="I105" s="13"/>
      <c r="J105" s="13"/>
    </row>
    <row r="106" spans="1:10" ht="14.25" customHeight="1" x14ac:dyDescent="0.2">
      <c r="A106" s="21"/>
      <c r="B106" s="13"/>
      <c r="C106" s="13"/>
      <c r="D106" s="13"/>
      <c r="E106" s="13"/>
      <c r="F106" s="13"/>
      <c r="G106" s="13"/>
      <c r="H106" s="13"/>
      <c r="I106" s="13"/>
      <c r="J106" s="13"/>
    </row>
    <row r="107" spans="1:10" ht="14.25" customHeight="1" x14ac:dyDescent="0.2">
      <c r="A107" s="21"/>
      <c r="B107" s="13"/>
      <c r="C107" s="13"/>
      <c r="D107" s="13"/>
      <c r="E107" s="13"/>
      <c r="F107" s="13"/>
      <c r="G107" s="13"/>
      <c r="H107" s="13"/>
      <c r="I107" s="13"/>
      <c r="J107" s="13"/>
    </row>
    <row r="108" spans="1:10" ht="14.25" customHeight="1" x14ac:dyDescent="0.2">
      <c r="A108" s="21"/>
      <c r="B108" s="13"/>
      <c r="C108" s="13"/>
      <c r="D108" s="13"/>
      <c r="E108" s="13"/>
      <c r="F108" s="13"/>
      <c r="G108" s="13"/>
      <c r="H108" s="13"/>
      <c r="I108" s="13"/>
      <c r="J108" s="13"/>
    </row>
    <row r="109" spans="1:10" ht="14.25" customHeight="1" x14ac:dyDescent="0.2">
      <c r="A109" s="21"/>
      <c r="B109" s="13"/>
      <c r="C109" s="13"/>
      <c r="D109" s="13"/>
      <c r="E109" s="13"/>
      <c r="F109" s="13"/>
      <c r="G109" s="13"/>
      <c r="H109" s="13"/>
      <c r="I109" s="13"/>
      <c r="J109" s="13"/>
    </row>
    <row r="110" spans="1:10" ht="14.25" customHeight="1" x14ac:dyDescent="0.2">
      <c r="A110" s="21"/>
      <c r="B110" s="13"/>
      <c r="C110" s="13"/>
      <c r="D110" s="13"/>
      <c r="E110" s="13"/>
      <c r="F110" s="13"/>
      <c r="G110" s="13"/>
      <c r="H110" s="13"/>
      <c r="I110" s="13"/>
      <c r="J110" s="13"/>
    </row>
    <row r="111" spans="1:10" ht="14.25" customHeight="1" x14ac:dyDescent="0.2">
      <c r="A111" s="21"/>
      <c r="B111" s="13"/>
      <c r="C111" s="13"/>
      <c r="D111" s="13"/>
      <c r="E111" s="13"/>
      <c r="F111" s="13"/>
      <c r="G111" s="13"/>
      <c r="H111" s="13"/>
      <c r="I111" s="13"/>
      <c r="J111" s="13"/>
    </row>
    <row r="112" spans="1:10" ht="14.25" customHeight="1" x14ac:dyDescent="0.2">
      <c r="A112" s="21"/>
      <c r="B112" s="13"/>
      <c r="C112" s="13"/>
      <c r="D112" s="13"/>
      <c r="E112" s="13"/>
      <c r="F112" s="13"/>
      <c r="G112" s="13"/>
      <c r="H112" s="13"/>
      <c r="I112" s="13"/>
      <c r="J112" s="13"/>
    </row>
    <row r="113" spans="1:10" ht="14.25" customHeight="1" x14ac:dyDescent="0.2">
      <c r="A113" s="21"/>
      <c r="B113" s="13"/>
      <c r="C113" s="13"/>
      <c r="D113" s="13"/>
      <c r="E113" s="13"/>
      <c r="F113" s="13"/>
      <c r="G113" s="13"/>
      <c r="H113" s="13"/>
      <c r="I113" s="13"/>
      <c r="J113" s="13"/>
    </row>
    <row r="114" spans="1:10" ht="14.25" customHeight="1" x14ac:dyDescent="0.2">
      <c r="A114" s="21"/>
      <c r="B114" s="13"/>
      <c r="C114" s="13"/>
      <c r="D114" s="13"/>
      <c r="E114" s="13"/>
      <c r="F114" s="13"/>
      <c r="G114" s="13"/>
      <c r="H114" s="13"/>
      <c r="I114" s="13"/>
      <c r="J114" s="13"/>
    </row>
    <row r="115" spans="1:10" ht="14.25" customHeight="1" x14ac:dyDescent="0.2">
      <c r="A115" s="21"/>
      <c r="B115" s="13"/>
      <c r="C115" s="13"/>
      <c r="D115" s="13"/>
      <c r="E115" s="13"/>
      <c r="F115" s="13"/>
      <c r="G115" s="13"/>
      <c r="H115" s="13"/>
      <c r="I115" s="13"/>
      <c r="J115" s="13"/>
    </row>
    <row r="116" spans="1:10" ht="14.25" customHeight="1" x14ac:dyDescent="0.2">
      <c r="A116" s="21"/>
      <c r="B116" s="13"/>
      <c r="C116" s="13"/>
      <c r="D116" s="13"/>
      <c r="E116" s="13"/>
      <c r="F116" s="13"/>
      <c r="G116" s="13"/>
      <c r="H116" s="13"/>
      <c r="I116" s="13"/>
      <c r="J116" s="13"/>
    </row>
    <row r="117" spans="1:10" ht="14.25" customHeight="1" x14ac:dyDescent="0.2">
      <c r="A117" s="21"/>
      <c r="B117" s="13"/>
      <c r="C117" s="13"/>
      <c r="D117" s="13"/>
      <c r="E117" s="13"/>
      <c r="F117" s="13"/>
      <c r="G117" s="13"/>
      <c r="H117" s="13"/>
      <c r="I117" s="13"/>
      <c r="J117" s="13"/>
    </row>
    <row r="118" spans="1:10" ht="14.25" customHeight="1" x14ac:dyDescent="0.2">
      <c r="A118" s="21"/>
      <c r="B118" s="13"/>
      <c r="C118" s="13"/>
      <c r="D118" s="13"/>
      <c r="E118" s="13"/>
      <c r="F118" s="13"/>
      <c r="G118" s="13"/>
      <c r="H118" s="13"/>
      <c r="I118" s="13"/>
      <c r="J118" s="13"/>
    </row>
    <row r="119" spans="1:10" ht="14.25" customHeight="1" x14ac:dyDescent="0.2">
      <c r="A119" s="21"/>
      <c r="B119" s="13"/>
      <c r="C119" s="13"/>
      <c r="D119" s="13"/>
      <c r="E119" s="13"/>
      <c r="F119" s="13"/>
      <c r="G119" s="13"/>
      <c r="H119" s="13"/>
      <c r="I119" s="13"/>
      <c r="J119" s="13"/>
    </row>
    <row r="120" spans="1:10" ht="14.25" customHeight="1" x14ac:dyDescent="0.2">
      <c r="A120" s="21"/>
      <c r="B120" s="13"/>
      <c r="C120" s="13"/>
      <c r="D120" s="13"/>
      <c r="E120" s="13"/>
      <c r="F120" s="13"/>
      <c r="G120" s="13"/>
      <c r="H120" s="13"/>
      <c r="I120" s="13"/>
      <c r="J120" s="13"/>
    </row>
    <row r="121" spans="1:10" ht="14.25" customHeight="1" x14ac:dyDescent="0.2">
      <c r="A121" s="21"/>
      <c r="B121" s="13"/>
      <c r="C121" s="13"/>
      <c r="D121" s="13"/>
      <c r="E121" s="13"/>
      <c r="F121" s="13"/>
      <c r="G121" s="13"/>
      <c r="H121" s="13"/>
      <c r="I121" s="13"/>
      <c r="J121" s="13"/>
    </row>
    <row r="122" spans="1:10" ht="14.25" customHeight="1" x14ac:dyDescent="0.2">
      <c r="A122" s="21"/>
      <c r="B122" s="13"/>
      <c r="C122" s="13"/>
      <c r="D122" s="13"/>
      <c r="E122" s="13"/>
      <c r="F122" s="13"/>
      <c r="G122" s="13"/>
      <c r="H122" s="13"/>
      <c r="I122" s="13"/>
      <c r="J122" s="13"/>
    </row>
    <row r="123" spans="1:10" ht="14.25" customHeight="1" x14ac:dyDescent="0.2">
      <c r="A123" s="21"/>
      <c r="B123" s="13"/>
      <c r="C123" s="13"/>
      <c r="D123" s="13"/>
      <c r="E123" s="13"/>
      <c r="F123" s="13"/>
      <c r="G123" s="13"/>
      <c r="H123" s="13"/>
      <c r="I123" s="13"/>
      <c r="J123" s="13"/>
    </row>
    <row r="124" spans="1:10" ht="14.25" customHeight="1" x14ac:dyDescent="0.2">
      <c r="A124" s="21"/>
      <c r="B124" s="13"/>
      <c r="C124" s="13"/>
      <c r="D124" s="13"/>
      <c r="E124" s="13"/>
      <c r="F124" s="13"/>
      <c r="G124" s="13"/>
      <c r="H124" s="13"/>
      <c r="I124" s="13"/>
      <c r="J124" s="13"/>
    </row>
    <row r="125" spans="1:10" ht="14.25" customHeight="1" x14ac:dyDescent="0.2">
      <c r="A125" s="21"/>
      <c r="B125" s="13"/>
      <c r="C125" s="13"/>
      <c r="D125" s="13"/>
      <c r="E125" s="13"/>
      <c r="F125" s="13"/>
      <c r="G125" s="13"/>
      <c r="H125" s="13"/>
      <c r="I125" s="13"/>
      <c r="J125" s="13"/>
    </row>
    <row r="126" spans="1:10" ht="14.25" customHeight="1" x14ac:dyDescent="0.2">
      <c r="A126" s="21"/>
      <c r="B126" s="13"/>
      <c r="C126" s="13"/>
      <c r="D126" s="13"/>
      <c r="E126" s="13"/>
      <c r="F126" s="13"/>
      <c r="G126" s="13"/>
      <c r="H126" s="13"/>
      <c r="I126" s="13"/>
      <c r="J126" s="13"/>
    </row>
    <row r="127" spans="1:10" ht="14.25" customHeight="1" x14ac:dyDescent="0.2">
      <c r="A127" s="21"/>
      <c r="B127" s="13"/>
      <c r="C127" s="13"/>
      <c r="D127" s="13"/>
      <c r="E127" s="13"/>
      <c r="F127" s="13"/>
      <c r="G127" s="13"/>
      <c r="H127" s="13"/>
      <c r="I127" s="13"/>
      <c r="J127" s="13"/>
    </row>
    <row r="128" spans="1:10" ht="14.25" customHeight="1" x14ac:dyDescent="0.2">
      <c r="A128" s="21"/>
      <c r="B128" s="13"/>
      <c r="C128" s="13"/>
      <c r="D128" s="13"/>
      <c r="E128" s="13"/>
      <c r="F128" s="13"/>
      <c r="G128" s="13"/>
      <c r="H128" s="13"/>
      <c r="I128" s="13"/>
      <c r="J128" s="13"/>
    </row>
    <row r="129" spans="1:10" ht="14.25" customHeight="1" x14ac:dyDescent="0.2">
      <c r="A129" s="21"/>
      <c r="B129" s="13"/>
      <c r="C129" s="13"/>
      <c r="D129" s="13"/>
      <c r="E129" s="13"/>
      <c r="F129" s="13"/>
      <c r="G129" s="13"/>
      <c r="H129" s="13"/>
      <c r="I129" s="13"/>
      <c r="J129" s="13"/>
    </row>
    <row r="130" spans="1:10" ht="14.25" customHeight="1" x14ac:dyDescent="0.2">
      <c r="A130" s="21"/>
      <c r="B130" s="13"/>
      <c r="C130" s="13"/>
      <c r="D130" s="13"/>
      <c r="E130" s="13"/>
      <c r="F130" s="13"/>
      <c r="G130" s="13"/>
      <c r="H130" s="13"/>
      <c r="I130" s="13"/>
      <c r="J130" s="13"/>
    </row>
    <row r="131" spans="1:10" ht="14.25" customHeight="1" x14ac:dyDescent="0.2">
      <c r="A131" s="21"/>
      <c r="B131" s="13"/>
      <c r="C131" s="13"/>
      <c r="D131" s="13"/>
      <c r="E131" s="13"/>
      <c r="F131" s="13"/>
      <c r="G131" s="13"/>
      <c r="H131" s="13"/>
      <c r="I131" s="13"/>
      <c r="J131" s="13"/>
    </row>
    <row r="132" spans="1:10" ht="14.25" customHeight="1" x14ac:dyDescent="0.2">
      <c r="A132" s="21"/>
      <c r="B132" s="13"/>
      <c r="C132" s="13"/>
      <c r="D132" s="13"/>
      <c r="E132" s="13"/>
      <c r="F132" s="13"/>
      <c r="G132" s="13"/>
      <c r="H132" s="13"/>
      <c r="I132" s="13"/>
      <c r="J132" s="13"/>
    </row>
    <row r="133" spans="1:10" ht="14.25" customHeight="1" x14ac:dyDescent="0.2">
      <c r="A133" s="21"/>
      <c r="B133" s="13"/>
      <c r="C133" s="13"/>
      <c r="D133" s="13"/>
      <c r="E133" s="13"/>
      <c r="F133" s="13"/>
      <c r="G133" s="13"/>
      <c r="H133" s="13"/>
      <c r="I133" s="13"/>
      <c r="J133" s="13"/>
    </row>
    <row r="134" spans="1:10" ht="14.25" customHeight="1" x14ac:dyDescent="0.2">
      <c r="A134" s="21"/>
      <c r="B134" s="13"/>
      <c r="C134" s="13"/>
      <c r="D134" s="13"/>
      <c r="E134" s="13"/>
      <c r="F134" s="13"/>
      <c r="G134" s="13"/>
      <c r="H134" s="13"/>
      <c r="I134" s="13"/>
      <c r="J134" s="13"/>
    </row>
    <row r="135" spans="1:10" ht="14.25" customHeight="1" x14ac:dyDescent="0.2">
      <c r="A135" s="21"/>
      <c r="B135" s="13"/>
      <c r="C135" s="13"/>
      <c r="D135" s="13"/>
      <c r="E135" s="13"/>
      <c r="F135" s="13"/>
      <c r="G135" s="13"/>
      <c r="H135" s="13"/>
      <c r="I135" s="13"/>
      <c r="J135" s="13"/>
    </row>
    <row r="136" spans="1:10" ht="14.25" customHeight="1" x14ac:dyDescent="0.2">
      <c r="A136" s="21"/>
      <c r="B136" s="13"/>
      <c r="C136" s="13"/>
      <c r="D136" s="13"/>
      <c r="E136" s="13"/>
      <c r="F136" s="13"/>
      <c r="G136" s="13"/>
      <c r="H136" s="13"/>
      <c r="I136" s="13"/>
      <c r="J136" s="13"/>
    </row>
    <row r="137" spans="1:10" ht="14.25" customHeight="1" x14ac:dyDescent="0.2">
      <c r="A137" s="21"/>
      <c r="B137" s="13"/>
      <c r="C137" s="13"/>
      <c r="D137" s="13"/>
      <c r="E137" s="13"/>
      <c r="F137" s="13"/>
      <c r="G137" s="13"/>
      <c r="H137" s="13"/>
      <c r="I137" s="13"/>
      <c r="J137" s="13"/>
    </row>
    <row r="138" spans="1:10" ht="14.25" customHeight="1" x14ac:dyDescent="0.2">
      <c r="A138" s="21"/>
      <c r="B138" s="13"/>
      <c r="C138" s="13"/>
      <c r="D138" s="13"/>
      <c r="E138" s="13"/>
      <c r="F138" s="13"/>
      <c r="G138" s="13"/>
      <c r="H138" s="13"/>
      <c r="I138" s="13"/>
      <c r="J138" s="13"/>
    </row>
    <row r="139" spans="1:10" ht="14.25" customHeight="1" x14ac:dyDescent="0.2">
      <c r="A139" s="21"/>
      <c r="B139" s="13"/>
      <c r="C139" s="13"/>
      <c r="D139" s="13"/>
      <c r="E139" s="13"/>
      <c r="F139" s="13"/>
      <c r="G139" s="13"/>
      <c r="H139" s="13"/>
      <c r="I139" s="13"/>
      <c r="J139" s="13"/>
    </row>
    <row r="140" spans="1:10" ht="14.25" customHeight="1" x14ac:dyDescent="0.2">
      <c r="A140" s="21"/>
      <c r="B140" s="13"/>
      <c r="C140" s="13"/>
      <c r="D140" s="13"/>
      <c r="E140" s="13"/>
      <c r="F140" s="13"/>
      <c r="G140" s="13"/>
      <c r="H140" s="13"/>
      <c r="I140" s="13"/>
      <c r="J140" s="13"/>
    </row>
    <row r="141" spans="1:10" ht="14.25" customHeight="1" x14ac:dyDescent="0.2">
      <c r="A141" s="21"/>
      <c r="B141" s="13"/>
      <c r="C141" s="13"/>
      <c r="D141" s="13"/>
      <c r="E141" s="13"/>
      <c r="F141" s="13"/>
      <c r="G141" s="13"/>
      <c r="H141" s="13"/>
      <c r="I141" s="13"/>
      <c r="J141" s="13"/>
    </row>
    <row r="142" spans="1:10" ht="14.25" customHeight="1" x14ac:dyDescent="0.2">
      <c r="A142" s="21"/>
      <c r="B142" s="13"/>
      <c r="C142" s="13"/>
      <c r="D142" s="13"/>
      <c r="E142" s="13"/>
      <c r="F142" s="13"/>
      <c r="G142" s="13"/>
      <c r="H142" s="13"/>
      <c r="I142" s="13"/>
      <c r="J142" s="13"/>
    </row>
    <row r="143" spans="1:10" ht="14.25" customHeight="1" x14ac:dyDescent="0.2">
      <c r="A143" s="21"/>
      <c r="B143" s="13"/>
      <c r="C143" s="13"/>
      <c r="D143" s="13"/>
      <c r="E143" s="13"/>
      <c r="F143" s="13"/>
      <c r="G143" s="13"/>
      <c r="H143" s="13"/>
      <c r="I143" s="13"/>
      <c r="J143" s="13"/>
    </row>
    <row r="144" spans="1:10" ht="14.25" customHeight="1" x14ac:dyDescent="0.2">
      <c r="A144" s="21"/>
      <c r="B144" s="13"/>
      <c r="C144" s="13"/>
      <c r="D144" s="13"/>
      <c r="E144" s="13"/>
      <c r="F144" s="13"/>
      <c r="G144" s="13"/>
      <c r="H144" s="13"/>
      <c r="I144" s="13"/>
      <c r="J144" s="13"/>
    </row>
    <row r="145" spans="1:10" ht="14.25" customHeight="1" x14ac:dyDescent="0.2">
      <c r="A145" s="21"/>
      <c r="B145" s="13"/>
      <c r="C145" s="13"/>
      <c r="D145" s="13"/>
      <c r="E145" s="13"/>
      <c r="F145" s="13"/>
      <c r="G145" s="13"/>
      <c r="H145" s="13"/>
      <c r="I145" s="13"/>
      <c r="J145" s="13"/>
    </row>
    <row r="146" spans="1:10" ht="14.25" customHeight="1" x14ac:dyDescent="0.2">
      <c r="A146" s="21"/>
      <c r="B146" s="13"/>
      <c r="C146" s="13"/>
      <c r="D146" s="13"/>
      <c r="E146" s="13"/>
      <c r="F146" s="13"/>
      <c r="G146" s="13"/>
      <c r="H146" s="13"/>
      <c r="I146" s="13"/>
      <c r="J146" s="13"/>
    </row>
    <row r="147" spans="1:10" ht="14.25" customHeight="1" x14ac:dyDescent="0.2">
      <c r="A147" s="21"/>
      <c r="B147" s="13"/>
      <c r="C147" s="13"/>
      <c r="D147" s="13"/>
      <c r="E147" s="13"/>
      <c r="F147" s="13"/>
      <c r="G147" s="13"/>
      <c r="H147" s="13"/>
      <c r="I147" s="13"/>
      <c r="J147" s="13"/>
    </row>
    <row r="148" spans="1:10" ht="14.25" customHeight="1" x14ac:dyDescent="0.2">
      <c r="A148" s="21"/>
      <c r="B148" s="13"/>
      <c r="C148" s="13"/>
      <c r="D148" s="13"/>
      <c r="E148" s="13"/>
      <c r="F148" s="13"/>
      <c r="G148" s="13"/>
      <c r="H148" s="13"/>
      <c r="I148" s="13"/>
      <c r="J148" s="13"/>
    </row>
    <row r="149" spans="1:10" ht="14.25" customHeight="1" x14ac:dyDescent="0.2">
      <c r="A149" s="21"/>
      <c r="B149" s="13"/>
      <c r="C149" s="13"/>
      <c r="D149" s="13"/>
      <c r="E149" s="13"/>
      <c r="F149" s="13"/>
      <c r="G149" s="13"/>
      <c r="H149" s="13"/>
      <c r="I149" s="13"/>
      <c r="J149" s="13"/>
    </row>
    <row r="150" spans="1:10" ht="14.25" customHeight="1" x14ac:dyDescent="0.2">
      <c r="A150" s="21"/>
      <c r="B150" s="13"/>
      <c r="C150" s="13"/>
      <c r="D150" s="13"/>
      <c r="E150" s="13"/>
      <c r="F150" s="13"/>
      <c r="G150" s="13"/>
      <c r="H150" s="13"/>
      <c r="I150" s="13"/>
      <c r="J150" s="13"/>
    </row>
    <row r="151" spans="1:10" ht="14.25" customHeight="1" x14ac:dyDescent="0.2">
      <c r="A151" s="21"/>
      <c r="B151" s="13"/>
      <c r="C151" s="13"/>
      <c r="D151" s="13"/>
      <c r="E151" s="13"/>
      <c r="F151" s="13"/>
      <c r="G151" s="13"/>
      <c r="H151" s="13"/>
      <c r="I151" s="13"/>
      <c r="J151" s="13"/>
    </row>
    <row r="152" spans="1:10" ht="14.25" customHeight="1" x14ac:dyDescent="0.2">
      <c r="A152" s="21"/>
      <c r="B152" s="13"/>
      <c r="C152" s="13"/>
      <c r="D152" s="13"/>
      <c r="E152" s="13"/>
      <c r="F152" s="13"/>
      <c r="G152" s="13"/>
      <c r="H152" s="13"/>
      <c r="I152" s="13"/>
      <c r="J152" s="13"/>
    </row>
    <row r="153" spans="1:10" ht="14.25" customHeight="1" x14ac:dyDescent="0.2">
      <c r="A153" s="21"/>
      <c r="B153" s="13"/>
      <c r="C153" s="13"/>
      <c r="D153" s="13"/>
      <c r="E153" s="13"/>
      <c r="F153" s="13"/>
      <c r="G153" s="13"/>
      <c r="H153" s="13"/>
      <c r="I153" s="13"/>
      <c r="J153" s="13"/>
    </row>
    <row r="154" spans="1:10" ht="14.25" customHeight="1" x14ac:dyDescent="0.2">
      <c r="A154" s="21"/>
      <c r="B154" s="13"/>
      <c r="C154" s="13"/>
      <c r="D154" s="13"/>
      <c r="E154" s="13"/>
      <c r="F154" s="13"/>
      <c r="G154" s="13"/>
      <c r="H154" s="13"/>
      <c r="I154" s="13"/>
      <c r="J154" s="13"/>
    </row>
    <row r="155" spans="1:10" ht="14.25" customHeight="1" x14ac:dyDescent="0.2">
      <c r="A155" s="21"/>
      <c r="B155" s="13"/>
      <c r="C155" s="13"/>
      <c r="D155" s="13"/>
      <c r="E155" s="13"/>
      <c r="F155" s="13"/>
      <c r="G155" s="13"/>
      <c r="H155" s="13"/>
      <c r="I155" s="13"/>
      <c r="J155" s="13"/>
    </row>
    <row r="156" spans="1:10" ht="14.25" customHeight="1" x14ac:dyDescent="0.2">
      <c r="A156" s="21"/>
      <c r="B156" s="13"/>
      <c r="C156" s="13"/>
      <c r="D156" s="13"/>
      <c r="E156" s="13"/>
      <c r="F156" s="13"/>
      <c r="G156" s="13"/>
      <c r="H156" s="13"/>
      <c r="I156" s="13"/>
      <c r="J156" s="13"/>
    </row>
    <row r="157" spans="1:10" ht="14.25" customHeight="1" x14ac:dyDescent="0.2">
      <c r="A157" s="21"/>
      <c r="B157" s="13"/>
      <c r="C157" s="13"/>
      <c r="D157" s="13"/>
      <c r="E157" s="13"/>
      <c r="F157" s="13"/>
      <c r="G157" s="13"/>
      <c r="H157" s="13"/>
      <c r="I157" s="13"/>
      <c r="J157" s="13"/>
    </row>
    <row r="158" spans="1:10" ht="14.25" customHeight="1" x14ac:dyDescent="0.2">
      <c r="A158" s="21"/>
      <c r="B158" s="13"/>
      <c r="C158" s="13"/>
      <c r="D158" s="13"/>
      <c r="E158" s="13"/>
      <c r="F158" s="13"/>
      <c r="G158" s="13"/>
      <c r="H158" s="13"/>
      <c r="I158" s="13"/>
      <c r="J158" s="13"/>
    </row>
    <row r="159" spans="1:10" ht="14.25" customHeight="1" x14ac:dyDescent="0.2">
      <c r="A159" s="21"/>
      <c r="B159" s="13"/>
      <c r="C159" s="13"/>
      <c r="D159" s="13"/>
      <c r="E159" s="13"/>
      <c r="F159" s="13"/>
      <c r="G159" s="13"/>
      <c r="H159" s="13"/>
      <c r="I159" s="13"/>
      <c r="J159" s="13"/>
    </row>
    <row r="160" spans="1:10" ht="14.25" customHeight="1" x14ac:dyDescent="0.2">
      <c r="A160" s="21"/>
      <c r="B160" s="13"/>
      <c r="C160" s="13"/>
      <c r="D160" s="13"/>
      <c r="E160" s="13"/>
      <c r="F160" s="13"/>
      <c r="G160" s="13"/>
      <c r="H160" s="13"/>
      <c r="I160" s="13"/>
      <c r="J160" s="13"/>
    </row>
    <row r="161" spans="1:10" ht="14.25" customHeight="1" x14ac:dyDescent="0.2">
      <c r="A161" s="21"/>
      <c r="B161" s="13"/>
      <c r="C161" s="13"/>
      <c r="D161" s="13"/>
      <c r="E161" s="13"/>
      <c r="F161" s="13"/>
      <c r="G161" s="13"/>
      <c r="H161" s="13"/>
      <c r="I161" s="13"/>
      <c r="J161" s="13"/>
    </row>
    <row r="162" spans="1:10" ht="14.25" customHeight="1" x14ac:dyDescent="0.2">
      <c r="A162" s="21"/>
      <c r="B162" s="13"/>
      <c r="C162" s="13"/>
      <c r="D162" s="13"/>
      <c r="E162" s="13"/>
      <c r="F162" s="13"/>
      <c r="G162" s="13"/>
      <c r="H162" s="13"/>
      <c r="I162" s="13"/>
      <c r="J162" s="13"/>
    </row>
    <row r="163" spans="1:10" ht="14.25" customHeight="1" x14ac:dyDescent="0.2">
      <c r="A163" s="21"/>
      <c r="B163" s="13"/>
      <c r="C163" s="13"/>
      <c r="D163" s="13"/>
      <c r="E163" s="13"/>
      <c r="F163" s="13"/>
      <c r="G163" s="13"/>
      <c r="H163" s="13"/>
      <c r="I163" s="13"/>
      <c r="J163" s="13"/>
    </row>
    <row r="164" spans="1:10" ht="14.25" customHeight="1" x14ac:dyDescent="0.2">
      <c r="A164" s="21"/>
      <c r="B164" s="13"/>
      <c r="C164" s="13"/>
      <c r="D164" s="13"/>
      <c r="E164" s="13"/>
      <c r="F164" s="13"/>
      <c r="G164" s="13"/>
      <c r="H164" s="13"/>
      <c r="I164" s="13"/>
      <c r="J164" s="13"/>
    </row>
    <row r="165" spans="1:10" ht="14.25" customHeight="1" x14ac:dyDescent="0.2">
      <c r="A165" s="21"/>
      <c r="B165" s="13"/>
      <c r="C165" s="13"/>
      <c r="D165" s="13"/>
      <c r="E165" s="13"/>
      <c r="F165" s="13"/>
      <c r="G165" s="13"/>
      <c r="H165" s="13"/>
      <c r="I165" s="13"/>
      <c r="J165" s="13"/>
    </row>
    <row r="166" spans="1:10" ht="14.25" customHeight="1" x14ac:dyDescent="0.2">
      <c r="A166" s="21"/>
      <c r="B166" s="13"/>
      <c r="C166" s="13"/>
      <c r="D166" s="13"/>
      <c r="E166" s="13"/>
      <c r="F166" s="13"/>
      <c r="G166" s="13"/>
      <c r="H166" s="13"/>
      <c r="I166" s="13"/>
      <c r="J166" s="13"/>
    </row>
    <row r="167" spans="1:10" ht="14.25" customHeight="1" x14ac:dyDescent="0.2">
      <c r="A167" s="21"/>
      <c r="B167" s="13"/>
      <c r="C167" s="13"/>
      <c r="D167" s="13"/>
      <c r="E167" s="13"/>
      <c r="F167" s="13"/>
      <c r="G167" s="13"/>
      <c r="H167" s="13"/>
      <c r="I167" s="13"/>
      <c r="J167" s="13"/>
    </row>
    <row r="168" spans="1:10" ht="14.25" customHeight="1" x14ac:dyDescent="0.2">
      <c r="A168" s="21"/>
      <c r="B168" s="13"/>
      <c r="C168" s="13"/>
      <c r="D168" s="13"/>
      <c r="E168" s="13"/>
      <c r="F168" s="13"/>
      <c r="G168" s="13"/>
      <c r="H168" s="13"/>
      <c r="I168" s="13"/>
      <c r="J168" s="13"/>
    </row>
    <row r="169" spans="1:10" ht="14.25" customHeight="1" x14ac:dyDescent="0.2">
      <c r="A169" s="21"/>
      <c r="B169" s="13"/>
      <c r="C169" s="13"/>
      <c r="D169" s="13"/>
      <c r="E169" s="13"/>
      <c r="F169" s="13"/>
      <c r="G169" s="13"/>
      <c r="H169" s="13"/>
      <c r="I169" s="13"/>
      <c r="J169" s="13"/>
    </row>
    <row r="170" spans="1:10" ht="14.25" customHeight="1" x14ac:dyDescent="0.2">
      <c r="A170" s="21"/>
      <c r="B170" s="13"/>
      <c r="C170" s="13"/>
      <c r="D170" s="13"/>
      <c r="E170" s="13"/>
      <c r="F170" s="13"/>
      <c r="G170" s="13"/>
      <c r="H170" s="13"/>
      <c r="I170" s="13"/>
      <c r="J170" s="13"/>
    </row>
    <row r="171" spans="1:10" ht="14.25" customHeight="1" x14ac:dyDescent="0.2">
      <c r="A171" s="21"/>
      <c r="B171" s="13"/>
      <c r="C171" s="13"/>
      <c r="D171" s="13"/>
      <c r="E171" s="13"/>
      <c r="F171" s="13"/>
      <c r="G171" s="13"/>
      <c r="H171" s="13"/>
      <c r="I171" s="13"/>
      <c r="J171" s="13"/>
    </row>
    <row r="172" spans="1:10" ht="14.25" customHeight="1" x14ac:dyDescent="0.2">
      <c r="A172" s="21"/>
      <c r="B172" s="13"/>
      <c r="C172" s="13"/>
      <c r="D172" s="13"/>
      <c r="E172" s="13"/>
      <c r="F172" s="13"/>
      <c r="G172" s="13"/>
      <c r="H172" s="13"/>
      <c r="I172" s="13"/>
      <c r="J172" s="13"/>
    </row>
    <row r="173" spans="1:10" ht="14.25" customHeight="1" x14ac:dyDescent="0.2">
      <c r="A173" s="21"/>
      <c r="B173" s="13"/>
      <c r="C173" s="13"/>
      <c r="D173" s="13"/>
      <c r="E173" s="13"/>
      <c r="F173" s="13"/>
      <c r="G173" s="13"/>
      <c r="H173" s="13"/>
      <c r="I173" s="13"/>
      <c r="J173" s="13"/>
    </row>
    <row r="174" spans="1:10" ht="14.25" customHeight="1" x14ac:dyDescent="0.2">
      <c r="A174" s="21"/>
      <c r="B174" s="13"/>
      <c r="C174" s="13"/>
      <c r="D174" s="13"/>
      <c r="E174" s="13"/>
      <c r="F174" s="13"/>
      <c r="G174" s="13"/>
      <c r="H174" s="13"/>
      <c r="I174" s="13"/>
      <c r="J174" s="13"/>
    </row>
    <row r="175" spans="1:10" ht="14.25" customHeight="1" x14ac:dyDescent="0.2">
      <c r="A175" s="21"/>
      <c r="B175" s="13"/>
      <c r="C175" s="13"/>
      <c r="D175" s="13"/>
      <c r="E175" s="13"/>
      <c r="F175" s="13"/>
      <c r="G175" s="13"/>
      <c r="H175" s="13"/>
      <c r="I175" s="13"/>
      <c r="J175" s="13"/>
    </row>
    <row r="176" spans="1:10" ht="14.25" customHeight="1" x14ac:dyDescent="0.2">
      <c r="A176" s="21"/>
      <c r="B176" s="13"/>
      <c r="C176" s="13"/>
      <c r="D176" s="13"/>
      <c r="E176" s="13"/>
      <c r="F176" s="13"/>
      <c r="G176" s="13"/>
      <c r="H176" s="13"/>
      <c r="I176" s="13"/>
      <c r="J176" s="13"/>
    </row>
    <row r="177" spans="1:10" ht="14.25" customHeight="1" x14ac:dyDescent="0.2">
      <c r="A177" s="21"/>
      <c r="B177" s="13"/>
      <c r="C177" s="13"/>
      <c r="D177" s="13"/>
      <c r="E177" s="13"/>
      <c r="F177" s="13"/>
      <c r="G177" s="13"/>
      <c r="H177" s="13"/>
      <c r="I177" s="13"/>
      <c r="J177" s="13"/>
    </row>
    <row r="178" spans="1:10" ht="14.25" customHeight="1" x14ac:dyDescent="0.2">
      <c r="A178" s="21"/>
      <c r="B178" s="13"/>
      <c r="C178" s="13"/>
      <c r="D178" s="13"/>
      <c r="E178" s="13"/>
      <c r="F178" s="13"/>
      <c r="G178" s="13"/>
      <c r="H178" s="13"/>
      <c r="I178" s="13"/>
      <c r="J178" s="13"/>
    </row>
    <row r="179" spans="1:10" ht="14.25" customHeight="1" x14ac:dyDescent="0.2">
      <c r="A179" s="21"/>
      <c r="B179" s="13"/>
      <c r="C179" s="13"/>
      <c r="D179" s="13"/>
      <c r="E179" s="13"/>
      <c r="F179" s="13"/>
      <c r="G179" s="13"/>
      <c r="H179" s="13"/>
      <c r="I179" s="13"/>
      <c r="J179" s="13"/>
    </row>
    <row r="180" spans="1:10" ht="14.25" customHeight="1" x14ac:dyDescent="0.2">
      <c r="A180" s="21"/>
      <c r="B180" s="13"/>
      <c r="C180" s="13"/>
      <c r="D180" s="13"/>
      <c r="E180" s="13"/>
      <c r="F180" s="13"/>
      <c r="G180" s="13"/>
      <c r="H180" s="13"/>
      <c r="I180" s="13"/>
      <c r="J180" s="13"/>
    </row>
    <row r="181" spans="1:10" ht="14.25" customHeight="1" x14ac:dyDescent="0.2">
      <c r="A181" s="21"/>
      <c r="B181" s="13"/>
      <c r="C181" s="13"/>
      <c r="D181" s="13"/>
      <c r="E181" s="13"/>
      <c r="F181" s="13"/>
      <c r="G181" s="13"/>
      <c r="H181" s="13"/>
      <c r="I181" s="13"/>
      <c r="J181" s="13"/>
    </row>
    <row r="182" spans="1:10" ht="14.25" customHeight="1" x14ac:dyDescent="0.2">
      <c r="A182" s="21"/>
      <c r="B182" s="13"/>
      <c r="C182" s="13"/>
      <c r="D182" s="13"/>
      <c r="E182" s="13"/>
      <c r="F182" s="13"/>
      <c r="G182" s="13"/>
      <c r="H182" s="13"/>
      <c r="I182" s="13"/>
      <c r="J182" s="13"/>
    </row>
    <row r="183" spans="1:10" ht="14.25" customHeight="1" x14ac:dyDescent="0.2">
      <c r="A183" s="21"/>
      <c r="B183" s="13"/>
      <c r="C183" s="13"/>
      <c r="D183" s="13"/>
      <c r="E183" s="13"/>
      <c r="F183" s="13"/>
      <c r="G183" s="13"/>
      <c r="H183" s="13"/>
      <c r="I183" s="13"/>
      <c r="J183" s="13"/>
    </row>
    <row r="184" spans="1:10" ht="14.25" customHeight="1" x14ac:dyDescent="0.2">
      <c r="A184" s="21"/>
      <c r="B184" s="13"/>
      <c r="C184" s="13"/>
      <c r="D184" s="13"/>
      <c r="E184" s="13"/>
      <c r="F184" s="13"/>
      <c r="G184" s="13"/>
      <c r="H184" s="13"/>
      <c r="I184" s="13"/>
      <c r="J184" s="13"/>
    </row>
    <row r="185" spans="1:10" ht="14.25" customHeight="1" x14ac:dyDescent="0.2">
      <c r="A185" s="21"/>
      <c r="B185" s="13"/>
      <c r="C185" s="13"/>
      <c r="D185" s="13"/>
      <c r="E185" s="13"/>
      <c r="F185" s="13"/>
      <c r="G185" s="13"/>
      <c r="H185" s="13"/>
      <c r="I185" s="13"/>
      <c r="J185" s="13"/>
    </row>
    <row r="186" spans="1:10" ht="14.25" customHeight="1" x14ac:dyDescent="0.2">
      <c r="A186" s="21"/>
      <c r="B186" s="13"/>
      <c r="C186" s="13"/>
      <c r="D186" s="13"/>
      <c r="E186" s="13"/>
      <c r="F186" s="13"/>
      <c r="G186" s="13"/>
      <c r="H186" s="13"/>
      <c r="I186" s="13"/>
      <c r="J186" s="13"/>
    </row>
    <row r="187" spans="1:10" ht="14.25" customHeight="1" x14ac:dyDescent="0.2">
      <c r="A187" s="21"/>
      <c r="B187" s="13"/>
      <c r="C187" s="13"/>
      <c r="D187" s="13"/>
      <c r="E187" s="13"/>
      <c r="F187" s="13"/>
      <c r="G187" s="13"/>
      <c r="H187" s="13"/>
      <c r="I187" s="13"/>
      <c r="J187" s="13"/>
    </row>
    <row r="188" spans="1:10" ht="14.25" customHeight="1" x14ac:dyDescent="0.2">
      <c r="A188" s="21"/>
      <c r="B188" s="13"/>
      <c r="C188" s="13"/>
      <c r="D188" s="13"/>
      <c r="E188" s="13"/>
      <c r="F188" s="13"/>
      <c r="G188" s="13"/>
      <c r="H188" s="13"/>
      <c r="I188" s="13"/>
      <c r="J188" s="13"/>
    </row>
    <row r="189" spans="1:10" ht="14.25" customHeight="1" x14ac:dyDescent="0.2">
      <c r="A189" s="21"/>
      <c r="B189" s="13"/>
      <c r="C189" s="13"/>
      <c r="D189" s="13"/>
      <c r="E189" s="13"/>
      <c r="F189" s="13"/>
      <c r="G189" s="13"/>
      <c r="H189" s="13"/>
      <c r="I189" s="13"/>
      <c r="J189" s="13"/>
    </row>
    <row r="190" spans="1:10" ht="14.25" customHeight="1" x14ac:dyDescent="0.2">
      <c r="A190" s="21"/>
      <c r="B190" s="13"/>
      <c r="C190" s="13"/>
      <c r="D190" s="13"/>
      <c r="E190" s="13"/>
      <c r="F190" s="13"/>
      <c r="G190" s="13"/>
      <c r="H190" s="13"/>
      <c r="I190" s="13"/>
      <c r="J190" s="13"/>
    </row>
    <row r="191" spans="1:10" ht="14.25" customHeight="1" x14ac:dyDescent="0.2">
      <c r="A191" s="21"/>
      <c r="B191" s="13"/>
      <c r="C191" s="13"/>
      <c r="D191" s="13"/>
      <c r="E191" s="13"/>
      <c r="F191" s="13"/>
      <c r="G191" s="13"/>
      <c r="H191" s="13"/>
      <c r="I191" s="13"/>
      <c r="J191" s="13"/>
    </row>
    <row r="192" spans="1:10" ht="14.25" customHeight="1" x14ac:dyDescent="0.2">
      <c r="A192" s="21"/>
      <c r="B192" s="13"/>
      <c r="C192" s="13"/>
      <c r="D192" s="13"/>
      <c r="E192" s="13"/>
      <c r="F192" s="13"/>
      <c r="G192" s="13"/>
      <c r="H192" s="13"/>
      <c r="I192" s="13"/>
      <c r="J192" s="13"/>
    </row>
    <row r="193" spans="1:10" ht="14.25" customHeight="1" x14ac:dyDescent="0.2">
      <c r="A193" s="21"/>
      <c r="B193" s="13"/>
      <c r="C193" s="13"/>
      <c r="D193" s="13"/>
      <c r="E193" s="13"/>
      <c r="F193" s="13"/>
      <c r="G193" s="13"/>
      <c r="H193" s="13"/>
      <c r="I193" s="13"/>
      <c r="J193" s="13"/>
    </row>
    <row r="194" spans="1:10" ht="14.25" customHeight="1" x14ac:dyDescent="0.2">
      <c r="A194" s="21"/>
      <c r="B194" s="13"/>
      <c r="C194" s="13"/>
      <c r="D194" s="13"/>
      <c r="E194" s="13"/>
      <c r="F194" s="13"/>
      <c r="G194" s="13"/>
      <c r="H194" s="13"/>
      <c r="I194" s="13"/>
      <c r="J194" s="13"/>
    </row>
    <row r="195" spans="1:10" ht="14.25" customHeight="1" x14ac:dyDescent="0.2">
      <c r="A195" s="21"/>
      <c r="B195" s="13"/>
      <c r="C195" s="13"/>
      <c r="D195" s="13"/>
      <c r="E195" s="13"/>
      <c r="F195" s="13"/>
      <c r="G195" s="13"/>
      <c r="H195" s="13"/>
      <c r="I195" s="13"/>
      <c r="J195" s="13"/>
    </row>
    <row r="196" spans="1:10" ht="14.25" customHeight="1" x14ac:dyDescent="0.2">
      <c r="A196" s="21"/>
      <c r="B196" s="13"/>
      <c r="C196" s="13"/>
      <c r="D196" s="13"/>
      <c r="E196" s="13"/>
      <c r="F196" s="13"/>
      <c r="G196" s="13"/>
      <c r="H196" s="13"/>
      <c r="I196" s="13"/>
      <c r="J196" s="13"/>
    </row>
    <row r="197" spans="1:10" ht="14.25" customHeight="1" x14ac:dyDescent="0.2">
      <c r="A197" s="21"/>
      <c r="B197" s="13"/>
      <c r="C197" s="13"/>
      <c r="D197" s="13"/>
      <c r="E197" s="13"/>
      <c r="F197" s="13"/>
      <c r="G197" s="13"/>
      <c r="H197" s="13"/>
      <c r="I197" s="13"/>
      <c r="J197" s="13"/>
    </row>
    <row r="198" spans="1:10" ht="14.25" customHeight="1" x14ac:dyDescent="0.2">
      <c r="A198" s="21"/>
      <c r="B198" s="13"/>
      <c r="C198" s="13"/>
      <c r="D198" s="13"/>
      <c r="E198" s="13"/>
      <c r="F198" s="13"/>
      <c r="G198" s="13"/>
      <c r="H198" s="13"/>
      <c r="I198" s="13"/>
      <c r="J198" s="13"/>
    </row>
    <row r="199" spans="1:10" ht="14.25" customHeight="1" x14ac:dyDescent="0.2">
      <c r="A199" s="21"/>
      <c r="B199" s="13"/>
      <c r="C199" s="13"/>
      <c r="D199" s="13"/>
      <c r="E199" s="13"/>
      <c r="F199" s="13"/>
      <c r="G199" s="13"/>
      <c r="H199" s="13"/>
      <c r="I199" s="13"/>
      <c r="J199" s="13"/>
    </row>
    <row r="200" spans="1:10" ht="14.25" customHeight="1" x14ac:dyDescent="0.2">
      <c r="A200" s="21"/>
      <c r="B200" s="13"/>
      <c r="C200" s="13"/>
      <c r="D200" s="13"/>
      <c r="E200" s="13"/>
      <c r="F200" s="13"/>
      <c r="G200" s="13"/>
      <c r="H200" s="13"/>
      <c r="I200" s="13"/>
      <c r="J200" s="13"/>
    </row>
    <row r="201" spans="1:10" ht="14.25" customHeight="1" x14ac:dyDescent="0.2">
      <c r="A201" s="21"/>
      <c r="B201" s="13"/>
      <c r="C201" s="13"/>
      <c r="D201" s="13"/>
      <c r="E201" s="13"/>
      <c r="F201" s="13"/>
      <c r="G201" s="13"/>
      <c r="H201" s="13"/>
      <c r="I201" s="13"/>
      <c r="J201" s="13"/>
    </row>
    <row r="202" spans="1:10" ht="14.25" customHeight="1" x14ac:dyDescent="0.2">
      <c r="A202" s="21"/>
      <c r="B202" s="13"/>
      <c r="C202" s="13"/>
      <c r="D202" s="13"/>
      <c r="E202" s="13"/>
      <c r="F202" s="13"/>
      <c r="G202" s="13"/>
      <c r="H202" s="13"/>
      <c r="I202" s="13"/>
      <c r="J202" s="13"/>
    </row>
    <row r="203" spans="1:10" ht="14.25" customHeight="1" x14ac:dyDescent="0.2">
      <c r="A203" s="21"/>
      <c r="B203" s="13"/>
      <c r="C203" s="13"/>
      <c r="D203" s="13"/>
      <c r="E203" s="13"/>
      <c r="F203" s="13"/>
      <c r="G203" s="13"/>
      <c r="H203" s="13"/>
      <c r="I203" s="13"/>
      <c r="J203" s="13"/>
    </row>
    <row r="204" spans="1:10" ht="14.25" customHeight="1" x14ac:dyDescent="0.2">
      <c r="A204" s="21"/>
      <c r="B204" s="13"/>
      <c r="C204" s="13"/>
      <c r="D204" s="13"/>
      <c r="E204" s="13"/>
      <c r="F204" s="13"/>
      <c r="G204" s="13"/>
      <c r="H204" s="13"/>
      <c r="I204" s="13"/>
      <c r="J204" s="13"/>
    </row>
    <row r="205" spans="1:10" ht="14.25" customHeight="1" x14ac:dyDescent="0.2">
      <c r="A205" s="21"/>
      <c r="B205" s="13"/>
      <c r="C205" s="13"/>
      <c r="D205" s="13"/>
      <c r="E205" s="13"/>
      <c r="F205" s="13"/>
      <c r="G205" s="13"/>
      <c r="H205" s="13"/>
      <c r="I205" s="13"/>
      <c r="J205" s="13"/>
    </row>
    <row r="206" spans="1:10" ht="14.25" customHeight="1" x14ac:dyDescent="0.2">
      <c r="A206" s="21"/>
      <c r="B206" s="13"/>
      <c r="C206" s="13"/>
      <c r="D206" s="13"/>
      <c r="E206" s="13"/>
      <c r="F206" s="13"/>
      <c r="G206" s="13"/>
      <c r="H206" s="13"/>
      <c r="I206" s="13"/>
      <c r="J206" s="13"/>
    </row>
    <row r="207" spans="1:10" ht="14.25" customHeight="1" x14ac:dyDescent="0.2">
      <c r="A207" s="21"/>
      <c r="B207" s="13"/>
      <c r="C207" s="13"/>
      <c r="D207" s="13"/>
      <c r="E207" s="13"/>
      <c r="F207" s="13"/>
      <c r="G207" s="13"/>
      <c r="H207" s="13"/>
      <c r="I207" s="13"/>
      <c r="J207" s="13"/>
    </row>
    <row r="208" spans="1:10" ht="14.25" customHeight="1" x14ac:dyDescent="0.2">
      <c r="A208" s="21"/>
      <c r="B208" s="13"/>
      <c r="C208" s="13"/>
      <c r="D208" s="13"/>
      <c r="E208" s="13"/>
      <c r="F208" s="13"/>
      <c r="G208" s="13"/>
      <c r="H208" s="13"/>
      <c r="I208" s="13"/>
      <c r="J208" s="13"/>
    </row>
    <row r="209" spans="1:10" ht="14.25" customHeight="1" x14ac:dyDescent="0.2">
      <c r="A209" s="21"/>
      <c r="B209" s="13"/>
      <c r="C209" s="13"/>
      <c r="D209" s="13"/>
      <c r="E209" s="13"/>
      <c r="F209" s="13"/>
      <c r="G209" s="13"/>
      <c r="H209" s="13"/>
      <c r="I209" s="13"/>
      <c r="J209" s="13"/>
    </row>
    <row r="210" spans="1:10" ht="14.25" customHeight="1" x14ac:dyDescent="0.2">
      <c r="A210" s="21"/>
      <c r="B210" s="13"/>
      <c r="C210" s="13"/>
      <c r="D210" s="13"/>
      <c r="E210" s="13"/>
      <c r="F210" s="13"/>
      <c r="G210" s="13"/>
      <c r="H210" s="13"/>
      <c r="I210" s="13"/>
      <c r="J210" s="13"/>
    </row>
    <row r="211" spans="1:10" ht="14.25" customHeight="1" x14ac:dyDescent="0.2">
      <c r="A211" s="21"/>
      <c r="B211" s="13"/>
      <c r="C211" s="13"/>
      <c r="D211" s="13"/>
      <c r="E211" s="13"/>
      <c r="F211" s="13"/>
      <c r="G211" s="13"/>
      <c r="H211" s="13"/>
      <c r="I211" s="13"/>
      <c r="J211" s="13"/>
    </row>
    <row r="212" spans="1:10" ht="14.25" customHeight="1" x14ac:dyDescent="0.2">
      <c r="A212" s="21"/>
      <c r="B212" s="13"/>
      <c r="C212" s="13"/>
      <c r="D212" s="13"/>
      <c r="E212" s="13"/>
      <c r="F212" s="13"/>
      <c r="G212" s="13"/>
      <c r="H212" s="13"/>
      <c r="I212" s="13"/>
      <c r="J212" s="13"/>
    </row>
    <row r="213" spans="1:10" ht="14.25" customHeight="1" x14ac:dyDescent="0.2">
      <c r="A213" s="21"/>
      <c r="B213" s="13"/>
      <c r="C213" s="13"/>
      <c r="D213" s="13"/>
      <c r="E213" s="13"/>
      <c r="F213" s="13"/>
      <c r="G213" s="13"/>
      <c r="H213" s="13"/>
      <c r="I213" s="13"/>
      <c r="J213" s="13"/>
    </row>
    <row r="214" spans="1:10" ht="14.25" customHeight="1" x14ac:dyDescent="0.2">
      <c r="A214" s="21"/>
      <c r="B214" s="13"/>
      <c r="C214" s="13"/>
      <c r="D214" s="13"/>
      <c r="E214" s="13"/>
      <c r="F214" s="13"/>
      <c r="G214" s="13"/>
      <c r="H214" s="13"/>
      <c r="I214" s="13"/>
      <c r="J214" s="13"/>
    </row>
    <row r="215" spans="1:10" ht="14.25" customHeight="1" x14ac:dyDescent="0.2">
      <c r="A215" s="21"/>
      <c r="B215" s="13"/>
      <c r="C215" s="13"/>
      <c r="D215" s="13"/>
      <c r="E215" s="13"/>
      <c r="F215" s="13"/>
      <c r="G215" s="13"/>
      <c r="H215" s="13"/>
      <c r="I215" s="13"/>
      <c r="J215" s="13"/>
    </row>
    <row r="216" spans="1:10" ht="14.25" customHeight="1" x14ac:dyDescent="0.2">
      <c r="A216" s="21"/>
      <c r="B216" s="13"/>
      <c r="C216" s="13"/>
      <c r="D216" s="13"/>
      <c r="E216" s="13"/>
      <c r="F216" s="13"/>
      <c r="G216" s="13"/>
      <c r="H216" s="13"/>
      <c r="I216" s="13"/>
      <c r="J216" s="13"/>
    </row>
    <row r="217" spans="1:10" ht="14.25" customHeight="1" x14ac:dyDescent="0.2">
      <c r="A217" s="21"/>
      <c r="B217" s="13"/>
      <c r="C217" s="13"/>
      <c r="D217" s="13"/>
      <c r="E217" s="13"/>
      <c r="F217" s="13"/>
      <c r="G217" s="13"/>
      <c r="H217" s="13"/>
      <c r="I217" s="13"/>
      <c r="J217" s="13"/>
    </row>
    <row r="218" spans="1:10" ht="14.25" customHeight="1" x14ac:dyDescent="0.2">
      <c r="A218" s="21"/>
      <c r="B218" s="13"/>
      <c r="C218" s="13"/>
      <c r="D218" s="13"/>
      <c r="E218" s="13"/>
      <c r="F218" s="13"/>
      <c r="G218" s="13"/>
      <c r="H218" s="13"/>
      <c r="I218" s="13"/>
      <c r="J218" s="13"/>
    </row>
    <row r="219" spans="1:10" ht="14.25" customHeight="1" x14ac:dyDescent="0.2">
      <c r="A219" s="21"/>
      <c r="B219" s="13"/>
      <c r="C219" s="13"/>
      <c r="D219" s="13"/>
      <c r="E219" s="13"/>
      <c r="F219" s="13"/>
      <c r="G219" s="13"/>
      <c r="H219" s="13"/>
      <c r="I219" s="13"/>
      <c r="J219" s="13"/>
    </row>
    <row r="220" spans="1:10" ht="14.25" customHeight="1" x14ac:dyDescent="0.2">
      <c r="A220" s="21"/>
      <c r="B220" s="13"/>
      <c r="C220" s="13"/>
      <c r="D220" s="13"/>
      <c r="E220" s="13"/>
      <c r="F220" s="13"/>
      <c r="G220" s="13"/>
      <c r="H220" s="13"/>
      <c r="I220" s="13"/>
      <c r="J220" s="13"/>
    </row>
    <row r="221" spans="1:10" ht="14.25" customHeight="1" x14ac:dyDescent="0.2">
      <c r="A221" s="21"/>
      <c r="B221" s="13"/>
      <c r="C221" s="13"/>
      <c r="D221" s="13"/>
      <c r="E221" s="13"/>
      <c r="F221" s="13"/>
      <c r="G221" s="13"/>
      <c r="H221" s="13"/>
      <c r="I221" s="13"/>
      <c r="J221" s="13"/>
    </row>
    <row r="222" spans="1:10" ht="14.25" customHeight="1" x14ac:dyDescent="0.2">
      <c r="A222" s="21"/>
      <c r="B222" s="13"/>
      <c r="C222" s="13"/>
      <c r="D222" s="13"/>
      <c r="E222" s="13"/>
      <c r="F222" s="13"/>
      <c r="G222" s="13"/>
      <c r="H222" s="13"/>
      <c r="I222" s="13"/>
      <c r="J222" s="13"/>
    </row>
    <row r="223" spans="1:10" ht="14.25" customHeight="1" x14ac:dyDescent="0.2">
      <c r="A223" s="21"/>
      <c r="B223" s="13"/>
      <c r="C223" s="13"/>
      <c r="D223" s="13"/>
      <c r="E223" s="13"/>
      <c r="F223" s="13"/>
      <c r="G223" s="13"/>
      <c r="H223" s="13"/>
      <c r="I223" s="13"/>
      <c r="J223" s="13"/>
    </row>
    <row r="224" spans="1:10" ht="14.25" customHeight="1" x14ac:dyDescent="0.2">
      <c r="A224" s="21"/>
      <c r="B224" s="13"/>
      <c r="C224" s="13"/>
      <c r="D224" s="13"/>
      <c r="E224" s="13"/>
      <c r="F224" s="13"/>
      <c r="G224" s="13"/>
      <c r="H224" s="13"/>
      <c r="I224" s="13"/>
      <c r="J224" s="13"/>
    </row>
    <row r="225" spans="1:10" ht="14.25" customHeight="1" x14ac:dyDescent="0.2">
      <c r="A225" s="21"/>
      <c r="B225" s="13"/>
      <c r="C225" s="13"/>
      <c r="D225" s="13"/>
      <c r="E225" s="13"/>
      <c r="F225" s="13"/>
      <c r="G225" s="13"/>
      <c r="H225" s="13"/>
      <c r="I225" s="13"/>
      <c r="J225" s="13"/>
    </row>
    <row r="226" spans="1:10" ht="14.25" customHeight="1" x14ac:dyDescent="0.2">
      <c r="A226" s="21"/>
      <c r="B226" s="13"/>
      <c r="C226" s="13"/>
      <c r="D226" s="13"/>
      <c r="E226" s="13"/>
      <c r="F226" s="13"/>
      <c r="G226" s="13"/>
      <c r="H226" s="13"/>
      <c r="I226" s="13"/>
      <c r="J226" s="13"/>
    </row>
    <row r="227" spans="1:10" ht="14.25" customHeight="1" x14ac:dyDescent="0.2">
      <c r="A227" s="21"/>
      <c r="B227" s="13"/>
      <c r="C227" s="13"/>
      <c r="D227" s="13"/>
      <c r="E227" s="13"/>
      <c r="F227" s="13"/>
      <c r="G227" s="13"/>
      <c r="H227" s="13"/>
      <c r="I227" s="13"/>
      <c r="J227" s="13"/>
    </row>
    <row r="228" spans="1:10" ht="14.25" customHeight="1" x14ac:dyDescent="0.2">
      <c r="A228" s="21"/>
      <c r="B228" s="13"/>
      <c r="C228" s="13"/>
      <c r="D228" s="13"/>
      <c r="E228" s="13"/>
      <c r="F228" s="13"/>
      <c r="G228" s="13"/>
      <c r="H228" s="13"/>
      <c r="I228" s="13"/>
      <c r="J228" s="13"/>
    </row>
    <row r="229" spans="1:10" ht="14.25" customHeight="1" x14ac:dyDescent="0.2">
      <c r="A229" s="21"/>
      <c r="B229" s="13"/>
      <c r="C229" s="13"/>
      <c r="D229" s="13"/>
      <c r="E229" s="13"/>
      <c r="F229" s="13"/>
      <c r="G229" s="13"/>
      <c r="H229" s="13"/>
      <c r="I229" s="13"/>
      <c r="J229" s="13"/>
    </row>
    <row r="230" spans="1:10" ht="14.25" customHeight="1" x14ac:dyDescent="0.2">
      <c r="A230" s="21"/>
      <c r="B230" s="13"/>
      <c r="C230" s="13"/>
      <c r="D230" s="13"/>
      <c r="E230" s="13"/>
      <c r="F230" s="13"/>
      <c r="G230" s="13"/>
      <c r="H230" s="13"/>
      <c r="I230" s="13"/>
      <c r="J230" s="13"/>
    </row>
    <row r="231" spans="1:10" ht="14.25" customHeight="1" x14ac:dyDescent="0.2">
      <c r="A231" s="21"/>
      <c r="B231" s="13"/>
      <c r="C231" s="13"/>
      <c r="D231" s="13"/>
      <c r="E231" s="13"/>
      <c r="F231" s="13"/>
      <c r="G231" s="13"/>
      <c r="H231" s="13"/>
      <c r="I231" s="13"/>
      <c r="J231" s="13"/>
    </row>
    <row r="232" spans="1:10" ht="14.25" customHeight="1" x14ac:dyDescent="0.2">
      <c r="A232" s="21"/>
      <c r="B232" s="13"/>
      <c r="C232" s="13"/>
      <c r="D232" s="13"/>
      <c r="E232" s="13"/>
      <c r="F232" s="13"/>
      <c r="G232" s="13"/>
      <c r="H232" s="13"/>
      <c r="I232" s="13"/>
      <c r="J232" s="13"/>
    </row>
    <row r="233" spans="1:10" ht="14.25" customHeight="1" x14ac:dyDescent="0.2">
      <c r="A233" s="21"/>
      <c r="B233" s="13"/>
      <c r="C233" s="13"/>
      <c r="D233" s="13"/>
      <c r="E233" s="13"/>
      <c r="F233" s="13"/>
      <c r="G233" s="13"/>
      <c r="H233" s="13"/>
      <c r="I233" s="13"/>
      <c r="J233" s="13"/>
    </row>
    <row r="234" spans="1:10" ht="14.25" customHeight="1" x14ac:dyDescent="0.2">
      <c r="A234" s="21"/>
      <c r="B234" s="13"/>
      <c r="C234" s="13"/>
      <c r="D234" s="13"/>
      <c r="E234" s="13"/>
      <c r="F234" s="13"/>
      <c r="G234" s="13"/>
      <c r="H234" s="13"/>
      <c r="I234" s="13"/>
      <c r="J234" s="13"/>
    </row>
    <row r="235" spans="1:10" ht="14.25" customHeight="1" x14ac:dyDescent="0.2">
      <c r="A235" s="21"/>
      <c r="B235" s="13"/>
      <c r="C235" s="13"/>
      <c r="D235" s="13"/>
      <c r="E235" s="13"/>
      <c r="F235" s="13"/>
      <c r="G235" s="13"/>
      <c r="H235" s="13"/>
      <c r="I235" s="13"/>
      <c r="J235" s="13"/>
    </row>
    <row r="236" spans="1:10" ht="14.25" customHeight="1" x14ac:dyDescent="0.2">
      <c r="A236" s="21"/>
      <c r="B236" s="13"/>
      <c r="C236" s="13"/>
      <c r="D236" s="13"/>
      <c r="E236" s="13"/>
      <c r="F236" s="13"/>
      <c r="G236" s="13"/>
      <c r="H236" s="13"/>
      <c r="I236" s="13"/>
      <c r="J236" s="13"/>
    </row>
    <row r="237" spans="1:10" ht="14.25" customHeight="1" x14ac:dyDescent="0.2">
      <c r="A237" s="21"/>
      <c r="B237" s="13"/>
      <c r="C237" s="13"/>
      <c r="D237" s="13"/>
      <c r="E237" s="13"/>
      <c r="F237" s="13"/>
      <c r="G237" s="13"/>
      <c r="H237" s="13"/>
      <c r="I237" s="13"/>
      <c r="J237" s="13"/>
    </row>
    <row r="238" spans="1:10" ht="14.25" customHeight="1" x14ac:dyDescent="0.2">
      <c r="A238" s="21"/>
      <c r="B238" s="13"/>
      <c r="C238" s="13"/>
      <c r="D238" s="13"/>
      <c r="E238" s="13"/>
      <c r="F238" s="13"/>
      <c r="G238" s="13"/>
      <c r="H238" s="13"/>
      <c r="I238" s="13"/>
      <c r="J238" s="13"/>
    </row>
    <row r="239" spans="1:10" ht="14.25" customHeight="1" x14ac:dyDescent="0.2">
      <c r="A239" s="21"/>
      <c r="B239" s="13"/>
      <c r="C239" s="13"/>
      <c r="D239" s="13"/>
      <c r="E239" s="13"/>
      <c r="F239" s="13"/>
      <c r="G239" s="13"/>
      <c r="H239" s="13"/>
      <c r="I239" s="13"/>
      <c r="J239" s="13"/>
    </row>
    <row r="240" spans="1:10" ht="14.25" customHeight="1" x14ac:dyDescent="0.2">
      <c r="A240" s="21"/>
      <c r="B240" s="13"/>
      <c r="C240" s="13"/>
      <c r="D240" s="13"/>
      <c r="E240" s="13"/>
      <c r="F240" s="13"/>
      <c r="G240" s="13"/>
      <c r="H240" s="13"/>
      <c r="I240" s="13"/>
      <c r="J240" s="13"/>
    </row>
    <row r="241" spans="1:10" ht="14.25" customHeight="1" x14ac:dyDescent="0.2">
      <c r="A241" s="21"/>
      <c r="B241" s="13"/>
      <c r="C241" s="13"/>
      <c r="D241" s="13"/>
      <c r="E241" s="13"/>
      <c r="F241" s="13"/>
      <c r="G241" s="13"/>
      <c r="H241" s="13"/>
      <c r="I241" s="13"/>
      <c r="J241" s="13"/>
    </row>
    <row r="242" spans="1:10" ht="14.25" customHeight="1" x14ac:dyDescent="0.2">
      <c r="A242" s="21"/>
      <c r="B242" s="13"/>
      <c r="C242" s="13"/>
      <c r="D242" s="13"/>
      <c r="E242" s="13"/>
      <c r="F242" s="13"/>
      <c r="G242" s="13"/>
      <c r="H242" s="13"/>
      <c r="I242" s="13"/>
      <c r="J242" s="13"/>
    </row>
    <row r="243" spans="1:10" ht="14.25" customHeight="1" x14ac:dyDescent="0.2">
      <c r="A243" s="21"/>
      <c r="B243" s="13"/>
      <c r="C243" s="13"/>
      <c r="D243" s="13"/>
      <c r="E243" s="13"/>
      <c r="F243" s="13"/>
      <c r="G243" s="13"/>
      <c r="H243" s="13"/>
      <c r="I243" s="13"/>
      <c r="J243" s="13"/>
    </row>
    <row r="244" spans="1:10" ht="14.25" customHeight="1" x14ac:dyDescent="0.2">
      <c r="A244" s="21"/>
      <c r="B244" s="13"/>
      <c r="C244" s="13"/>
      <c r="D244" s="13"/>
      <c r="E244" s="13"/>
      <c r="F244" s="13"/>
      <c r="G244" s="13"/>
      <c r="H244" s="13"/>
      <c r="I244" s="13"/>
      <c r="J244" s="13"/>
    </row>
    <row r="245" spans="1:10" ht="14.25" customHeight="1" x14ac:dyDescent="0.2">
      <c r="A245" s="21"/>
      <c r="B245" s="13"/>
      <c r="C245" s="13"/>
      <c r="D245" s="13"/>
      <c r="E245" s="13"/>
      <c r="F245" s="13"/>
      <c r="G245" s="13"/>
      <c r="H245" s="13"/>
      <c r="I245" s="13"/>
      <c r="J245" s="13"/>
    </row>
    <row r="246" spans="1:10" ht="14.25" customHeight="1" x14ac:dyDescent="0.2">
      <c r="A246" s="21"/>
      <c r="B246" s="13"/>
      <c r="C246" s="13"/>
      <c r="D246" s="13"/>
      <c r="E246" s="13"/>
      <c r="F246" s="13"/>
      <c r="G246" s="13"/>
      <c r="H246" s="13"/>
      <c r="I246" s="13"/>
      <c r="J246" s="13"/>
    </row>
    <row r="247" spans="1:10" ht="14.25" customHeight="1" x14ac:dyDescent="0.2">
      <c r="A247" s="21"/>
      <c r="B247" s="13"/>
      <c r="C247" s="13"/>
      <c r="D247" s="13"/>
      <c r="E247" s="13"/>
      <c r="F247" s="13"/>
      <c r="G247" s="13"/>
      <c r="H247" s="13"/>
      <c r="I247" s="13"/>
      <c r="J247" s="13"/>
    </row>
    <row r="248" spans="1:10" ht="14.25" customHeight="1" x14ac:dyDescent="0.2">
      <c r="A248" s="21"/>
      <c r="B248" s="13"/>
      <c r="C248" s="13"/>
      <c r="D248" s="13"/>
      <c r="E248" s="13"/>
      <c r="F248" s="13"/>
      <c r="G248" s="13"/>
      <c r="H248" s="13"/>
      <c r="I248" s="13"/>
      <c r="J248" s="13"/>
    </row>
    <row r="249" spans="1:10" ht="14.25" customHeight="1" x14ac:dyDescent="0.2">
      <c r="A249" s="21"/>
      <c r="B249" s="13"/>
      <c r="C249" s="13"/>
      <c r="D249" s="13"/>
      <c r="E249" s="13"/>
      <c r="F249" s="13"/>
      <c r="G249" s="13"/>
      <c r="H249" s="13"/>
      <c r="I249" s="13"/>
      <c r="J249" s="13"/>
    </row>
    <row r="250" spans="1:10" ht="14.25" customHeight="1" x14ac:dyDescent="0.2">
      <c r="A250" s="21"/>
      <c r="B250" s="13"/>
      <c r="C250" s="13"/>
      <c r="D250" s="13"/>
      <c r="E250" s="13"/>
      <c r="F250" s="13"/>
      <c r="G250" s="13"/>
      <c r="H250" s="13"/>
      <c r="I250" s="13"/>
      <c r="J250" s="13"/>
    </row>
    <row r="251" spans="1:10" ht="14.25" customHeight="1" x14ac:dyDescent="0.2">
      <c r="A251" s="21"/>
      <c r="B251" s="13"/>
      <c r="C251" s="13"/>
      <c r="D251" s="13"/>
      <c r="E251" s="13"/>
      <c r="F251" s="13"/>
      <c r="G251" s="13"/>
      <c r="H251" s="13"/>
      <c r="I251" s="13"/>
      <c r="J251" s="13"/>
    </row>
    <row r="252" spans="1:10" ht="14.25" customHeight="1" x14ac:dyDescent="0.2">
      <c r="A252" s="21"/>
      <c r="B252" s="13"/>
      <c r="C252" s="13"/>
      <c r="D252" s="13"/>
      <c r="E252" s="13"/>
      <c r="F252" s="13"/>
      <c r="G252" s="13"/>
      <c r="H252" s="13"/>
      <c r="I252" s="13"/>
      <c r="J252" s="13"/>
    </row>
    <row r="253" spans="1:10" ht="14.25" customHeight="1" x14ac:dyDescent="0.2">
      <c r="A253" s="21"/>
      <c r="B253" s="13"/>
      <c r="C253" s="13"/>
      <c r="D253" s="13"/>
      <c r="E253" s="13"/>
      <c r="F253" s="13"/>
      <c r="G253" s="13"/>
      <c r="H253" s="13"/>
      <c r="I253" s="13"/>
      <c r="J253" s="13"/>
    </row>
    <row r="254" spans="1:10" ht="14.25" customHeight="1" x14ac:dyDescent="0.2">
      <c r="A254" s="21"/>
      <c r="B254" s="13"/>
      <c r="C254" s="13"/>
      <c r="D254" s="13"/>
      <c r="E254" s="13"/>
      <c r="F254" s="13"/>
      <c r="G254" s="13"/>
      <c r="H254" s="13"/>
      <c r="I254" s="13"/>
      <c r="J254" s="13"/>
    </row>
    <row r="255" spans="1:10" ht="14.25" customHeight="1" x14ac:dyDescent="0.2">
      <c r="A255" s="21"/>
      <c r="B255" s="13"/>
      <c r="C255" s="13"/>
      <c r="D255" s="13"/>
      <c r="E255" s="13"/>
      <c r="F255" s="13"/>
      <c r="G255" s="13"/>
      <c r="H255" s="13"/>
      <c r="I255" s="13"/>
      <c r="J255" s="13"/>
    </row>
    <row r="256" spans="1:10" ht="14.25" customHeight="1" x14ac:dyDescent="0.2">
      <c r="A256" s="21"/>
      <c r="B256" s="13"/>
      <c r="C256" s="13"/>
      <c r="D256" s="13"/>
      <c r="E256" s="13"/>
      <c r="F256" s="13"/>
      <c r="G256" s="13"/>
      <c r="H256" s="13"/>
      <c r="I256" s="13"/>
      <c r="J256" s="13"/>
    </row>
    <row r="257" spans="1:10" ht="14.25" customHeight="1" x14ac:dyDescent="0.2">
      <c r="A257" s="21"/>
      <c r="B257" s="13"/>
      <c r="C257" s="13"/>
      <c r="D257" s="13"/>
      <c r="E257" s="13"/>
      <c r="F257" s="13"/>
      <c r="G257" s="13"/>
      <c r="H257" s="13"/>
      <c r="I257" s="13"/>
      <c r="J257" s="13"/>
    </row>
    <row r="258" spans="1:10" ht="14.25" customHeight="1" x14ac:dyDescent="0.2">
      <c r="A258" s="21"/>
      <c r="B258" s="13"/>
      <c r="C258" s="13"/>
      <c r="D258" s="13"/>
      <c r="E258" s="13"/>
      <c r="F258" s="13"/>
      <c r="G258" s="13"/>
      <c r="H258" s="13"/>
      <c r="I258" s="13"/>
      <c r="J258" s="13"/>
    </row>
    <row r="259" spans="1:10" ht="14.25" customHeight="1" x14ac:dyDescent="0.2">
      <c r="A259" s="21"/>
      <c r="B259" s="13"/>
      <c r="C259" s="13"/>
      <c r="D259" s="13"/>
      <c r="E259" s="13"/>
      <c r="F259" s="13"/>
      <c r="G259" s="13"/>
      <c r="H259" s="13"/>
      <c r="I259" s="13"/>
      <c r="J259" s="13"/>
    </row>
    <row r="260" spans="1:10" ht="14.25" customHeight="1" x14ac:dyDescent="0.2">
      <c r="A260" s="21"/>
      <c r="B260" s="13"/>
      <c r="C260" s="13"/>
      <c r="D260" s="13"/>
      <c r="E260" s="13"/>
      <c r="F260" s="13"/>
      <c r="G260" s="13"/>
      <c r="H260" s="13"/>
      <c r="I260" s="13"/>
      <c r="J260" s="13"/>
    </row>
    <row r="261" spans="1:10" ht="14.25" customHeight="1" x14ac:dyDescent="0.2">
      <c r="A261" s="21"/>
      <c r="B261" s="13"/>
      <c r="C261" s="13"/>
      <c r="D261" s="13"/>
      <c r="E261" s="13"/>
      <c r="F261" s="13"/>
      <c r="G261" s="13"/>
      <c r="H261" s="13"/>
      <c r="I261" s="13"/>
      <c r="J261" s="13"/>
    </row>
    <row r="262" spans="1:10" ht="14.25" customHeight="1" x14ac:dyDescent="0.2">
      <c r="A262" s="21"/>
      <c r="B262" s="13"/>
      <c r="C262" s="13"/>
      <c r="D262" s="13"/>
      <c r="E262" s="13"/>
      <c r="F262" s="13"/>
      <c r="G262" s="13"/>
      <c r="H262" s="13"/>
      <c r="I262" s="13"/>
      <c r="J262" s="13"/>
    </row>
    <row r="263" spans="1:10" ht="14.25" customHeight="1" x14ac:dyDescent="0.2">
      <c r="A263" s="21"/>
      <c r="B263" s="13"/>
      <c r="C263" s="13"/>
      <c r="D263" s="13"/>
      <c r="E263" s="13"/>
      <c r="F263" s="13"/>
      <c r="G263" s="13"/>
      <c r="H263" s="13"/>
      <c r="I263" s="13"/>
      <c r="J263" s="13"/>
    </row>
    <row r="264" spans="1:10" ht="14.25" customHeight="1" x14ac:dyDescent="0.2">
      <c r="A264" s="21"/>
      <c r="B264" s="13"/>
      <c r="C264" s="13"/>
      <c r="D264" s="13"/>
      <c r="E264" s="13"/>
      <c r="F264" s="13"/>
      <c r="G264" s="13"/>
      <c r="H264" s="13"/>
      <c r="I264" s="13"/>
      <c r="J264" s="13"/>
    </row>
    <row r="265" spans="1:10" ht="14.25" customHeight="1" x14ac:dyDescent="0.2">
      <c r="A265" s="21"/>
      <c r="B265" s="13"/>
      <c r="C265" s="13"/>
      <c r="D265" s="13"/>
      <c r="E265" s="13"/>
      <c r="F265" s="13"/>
      <c r="G265" s="13"/>
      <c r="H265" s="13"/>
      <c r="I265" s="13"/>
      <c r="J265" s="13"/>
    </row>
    <row r="266" spans="1:10" ht="14.25" customHeight="1" x14ac:dyDescent="0.2">
      <c r="A266" s="21"/>
      <c r="B266" s="13"/>
      <c r="C266" s="13"/>
      <c r="D266" s="13"/>
      <c r="E266" s="13"/>
      <c r="F266" s="13"/>
      <c r="G266" s="13"/>
      <c r="H266" s="13"/>
      <c r="I266" s="13"/>
      <c r="J266" s="13"/>
    </row>
    <row r="267" spans="1:10" ht="14.25" customHeight="1" x14ac:dyDescent="0.2">
      <c r="A267" s="21"/>
      <c r="B267" s="13"/>
      <c r="C267" s="13"/>
      <c r="D267" s="13"/>
      <c r="E267" s="13"/>
      <c r="F267" s="13"/>
      <c r="G267" s="13"/>
      <c r="H267" s="13"/>
      <c r="I267" s="13"/>
      <c r="J267" s="13"/>
    </row>
    <row r="268" spans="1:10" ht="14.25" customHeight="1" x14ac:dyDescent="0.2">
      <c r="A268" s="21"/>
      <c r="B268" s="13"/>
      <c r="C268" s="13"/>
      <c r="D268" s="13"/>
      <c r="E268" s="13"/>
      <c r="F268" s="13"/>
      <c r="G268" s="13"/>
      <c r="H268" s="13"/>
      <c r="I268" s="13"/>
      <c r="J268" s="13"/>
    </row>
    <row r="269" spans="1:10" ht="14.25" customHeight="1" x14ac:dyDescent="0.2">
      <c r="A269" s="21"/>
      <c r="B269" s="13"/>
      <c r="C269" s="13"/>
      <c r="D269" s="13"/>
      <c r="E269" s="13"/>
      <c r="F269" s="13"/>
      <c r="G269" s="13"/>
      <c r="H269" s="13"/>
      <c r="I269" s="13"/>
      <c r="J269" s="13"/>
    </row>
    <row r="270" spans="1:10" ht="14.25" customHeight="1" x14ac:dyDescent="0.2">
      <c r="A270" s="21"/>
      <c r="B270" s="13"/>
      <c r="C270" s="13"/>
      <c r="D270" s="13"/>
      <c r="E270" s="13"/>
      <c r="F270" s="13"/>
      <c r="G270" s="13"/>
      <c r="H270" s="13"/>
      <c r="I270" s="13"/>
      <c r="J270" s="13"/>
    </row>
    <row r="271" spans="1:10" ht="14.25" customHeight="1" x14ac:dyDescent="0.2">
      <c r="A271" s="21"/>
      <c r="B271" s="13"/>
      <c r="C271" s="13"/>
      <c r="D271" s="13"/>
      <c r="E271" s="13"/>
      <c r="F271" s="13"/>
      <c r="G271" s="13"/>
      <c r="H271" s="13"/>
      <c r="I271" s="13"/>
      <c r="J271" s="13"/>
    </row>
    <row r="272" spans="1:10" ht="14.25" customHeight="1" x14ac:dyDescent="0.2">
      <c r="A272" s="21"/>
      <c r="B272" s="13"/>
      <c r="C272" s="13"/>
      <c r="D272" s="13"/>
      <c r="E272" s="13"/>
      <c r="F272" s="13"/>
      <c r="G272" s="13"/>
      <c r="H272" s="13"/>
      <c r="I272" s="13"/>
      <c r="J272" s="13"/>
    </row>
    <row r="273" spans="1:10" ht="14.25" customHeight="1" x14ac:dyDescent="0.2">
      <c r="A273" s="21"/>
      <c r="B273" s="13"/>
      <c r="C273" s="13"/>
      <c r="D273" s="13"/>
      <c r="E273" s="13"/>
      <c r="F273" s="13"/>
      <c r="G273" s="13"/>
      <c r="H273" s="13"/>
      <c r="I273" s="13"/>
      <c r="J273" s="13"/>
    </row>
    <row r="274" spans="1:10" ht="14.25" customHeight="1" x14ac:dyDescent="0.2">
      <c r="A274" s="21"/>
      <c r="B274" s="13"/>
      <c r="C274" s="13"/>
      <c r="D274" s="13"/>
      <c r="E274" s="13"/>
      <c r="F274" s="13"/>
      <c r="G274" s="13"/>
      <c r="H274" s="13"/>
      <c r="I274" s="13"/>
      <c r="J274" s="13"/>
    </row>
    <row r="275" spans="1:10" ht="14.25" customHeight="1" x14ac:dyDescent="0.2">
      <c r="A275" s="21"/>
      <c r="B275" s="13"/>
      <c r="C275" s="13"/>
      <c r="D275" s="13"/>
      <c r="E275" s="13"/>
      <c r="F275" s="13"/>
      <c r="G275" s="13"/>
      <c r="H275" s="13"/>
      <c r="I275" s="13"/>
      <c r="J275" s="13"/>
    </row>
    <row r="276" spans="1:10" ht="14.25" customHeight="1" x14ac:dyDescent="0.2">
      <c r="A276" s="21"/>
      <c r="B276" s="13"/>
      <c r="C276" s="13"/>
      <c r="D276" s="13"/>
      <c r="E276" s="13"/>
      <c r="F276" s="13"/>
      <c r="G276" s="13"/>
      <c r="H276" s="13"/>
      <c r="I276" s="13"/>
      <c r="J276" s="13"/>
    </row>
    <row r="277" spans="1:10" ht="14.25" customHeight="1" x14ac:dyDescent="0.2">
      <c r="A277" s="21"/>
      <c r="B277" s="13"/>
      <c r="C277" s="13"/>
      <c r="D277" s="13"/>
      <c r="E277" s="13"/>
      <c r="F277" s="13"/>
      <c r="G277" s="13"/>
      <c r="H277" s="13"/>
      <c r="I277" s="13"/>
      <c r="J277" s="13"/>
    </row>
    <row r="278" spans="1:10" ht="14.25" customHeight="1" x14ac:dyDescent="0.2">
      <c r="A278" s="21"/>
      <c r="B278" s="13"/>
      <c r="C278" s="13"/>
      <c r="D278" s="13"/>
      <c r="E278" s="13"/>
      <c r="F278" s="13"/>
      <c r="G278" s="13"/>
      <c r="H278" s="13"/>
      <c r="I278" s="13"/>
      <c r="J278" s="13"/>
    </row>
    <row r="279" spans="1:10" ht="14.25" customHeight="1" x14ac:dyDescent="0.2">
      <c r="A279" s="21"/>
      <c r="B279" s="13"/>
      <c r="C279" s="13"/>
      <c r="D279" s="13"/>
      <c r="E279" s="13"/>
      <c r="F279" s="13"/>
      <c r="G279" s="13"/>
      <c r="H279" s="13"/>
      <c r="I279" s="13"/>
      <c r="J279" s="13"/>
    </row>
    <row r="280" spans="1:10" ht="14.25" customHeight="1" x14ac:dyDescent="0.2">
      <c r="A280" s="21"/>
      <c r="B280" s="13"/>
      <c r="C280" s="13"/>
      <c r="D280" s="13"/>
      <c r="E280" s="13"/>
      <c r="F280" s="13"/>
      <c r="G280" s="13"/>
      <c r="H280" s="13"/>
      <c r="I280" s="13"/>
      <c r="J280" s="13"/>
    </row>
    <row r="281" spans="1:10" ht="14.25" customHeight="1" x14ac:dyDescent="0.2">
      <c r="A281" s="21"/>
      <c r="B281" s="13"/>
      <c r="C281" s="13"/>
      <c r="D281" s="13"/>
      <c r="E281" s="13"/>
      <c r="F281" s="13"/>
      <c r="G281" s="13"/>
      <c r="H281" s="13"/>
      <c r="I281" s="13"/>
      <c r="J281" s="13"/>
    </row>
    <row r="282" spans="1:10" ht="14.25" customHeight="1" x14ac:dyDescent="0.2">
      <c r="A282" s="21"/>
      <c r="B282" s="13"/>
      <c r="C282" s="13"/>
      <c r="D282" s="13"/>
      <c r="E282" s="13"/>
      <c r="F282" s="13"/>
      <c r="G282" s="13"/>
      <c r="H282" s="13"/>
      <c r="I282" s="13"/>
      <c r="J282" s="13"/>
    </row>
    <row r="283" spans="1:10" ht="14.25" customHeight="1" x14ac:dyDescent="0.2">
      <c r="A283" s="21"/>
      <c r="B283" s="13"/>
      <c r="C283" s="13"/>
      <c r="D283" s="13"/>
      <c r="E283" s="13"/>
      <c r="F283" s="13"/>
      <c r="G283" s="13"/>
      <c r="H283" s="13"/>
      <c r="I283" s="13"/>
      <c r="J283" s="13"/>
    </row>
    <row r="284" spans="1:10" ht="14.25" customHeight="1" x14ac:dyDescent="0.2">
      <c r="A284" s="21"/>
      <c r="B284" s="13"/>
      <c r="C284" s="13"/>
      <c r="D284" s="13"/>
      <c r="E284" s="13"/>
      <c r="F284" s="13"/>
      <c r="G284" s="13"/>
      <c r="H284" s="13"/>
      <c r="I284" s="13"/>
      <c r="J284" s="13"/>
    </row>
    <row r="285" spans="1:10" ht="14.25" customHeight="1" x14ac:dyDescent="0.2">
      <c r="A285" s="21"/>
      <c r="B285" s="13"/>
      <c r="C285" s="13"/>
      <c r="D285" s="13"/>
      <c r="E285" s="13"/>
      <c r="F285" s="13"/>
      <c r="G285" s="13"/>
      <c r="H285" s="13"/>
      <c r="I285" s="13"/>
      <c r="J285" s="13"/>
    </row>
    <row r="286" spans="1:10" ht="14.25" customHeight="1" x14ac:dyDescent="0.2">
      <c r="A286" s="21"/>
      <c r="B286" s="13"/>
      <c r="C286" s="13"/>
      <c r="D286" s="13"/>
      <c r="E286" s="13"/>
      <c r="F286" s="13"/>
      <c r="G286" s="13"/>
      <c r="H286" s="13"/>
      <c r="I286" s="13"/>
      <c r="J286" s="13"/>
    </row>
    <row r="287" spans="1:10" ht="14.25" customHeight="1" x14ac:dyDescent="0.2">
      <c r="A287" s="21"/>
      <c r="B287" s="13"/>
      <c r="C287" s="13"/>
      <c r="D287" s="13"/>
      <c r="E287" s="13"/>
      <c r="F287" s="13"/>
      <c r="G287" s="13"/>
      <c r="H287" s="13"/>
      <c r="I287" s="13"/>
      <c r="J287" s="13"/>
    </row>
    <row r="288" spans="1:10" ht="14.25" customHeight="1" x14ac:dyDescent="0.2">
      <c r="A288" s="21"/>
      <c r="B288" s="13"/>
      <c r="C288" s="13"/>
      <c r="D288" s="13"/>
      <c r="E288" s="13"/>
      <c r="F288" s="13"/>
      <c r="G288" s="13"/>
      <c r="H288" s="13"/>
      <c r="I288" s="13"/>
      <c r="J288" s="13"/>
    </row>
    <row r="289" spans="1:10" ht="14.25" customHeight="1" x14ac:dyDescent="0.2">
      <c r="A289" s="21"/>
      <c r="B289" s="13"/>
      <c r="C289" s="13"/>
      <c r="D289" s="13"/>
      <c r="E289" s="13"/>
      <c r="F289" s="13"/>
      <c r="G289" s="13"/>
      <c r="H289" s="13"/>
      <c r="I289" s="13"/>
      <c r="J289" s="13"/>
    </row>
    <row r="290" spans="1:10" ht="14.25" customHeight="1" x14ac:dyDescent="0.2">
      <c r="A290" s="21"/>
      <c r="B290" s="13"/>
      <c r="C290" s="13"/>
      <c r="D290" s="13"/>
      <c r="E290" s="13"/>
      <c r="F290" s="13"/>
      <c r="G290" s="13"/>
      <c r="H290" s="13"/>
      <c r="I290" s="13"/>
      <c r="J290" s="13"/>
    </row>
    <row r="291" spans="1:10" ht="14.25" customHeight="1" x14ac:dyDescent="0.2">
      <c r="A291" s="21"/>
      <c r="B291" s="13"/>
      <c r="C291" s="13"/>
      <c r="D291" s="13"/>
      <c r="E291" s="13"/>
      <c r="F291" s="13"/>
      <c r="G291" s="13"/>
      <c r="H291" s="13"/>
      <c r="I291" s="13"/>
      <c r="J291" s="13"/>
    </row>
    <row r="292" spans="1:10" ht="14.25" customHeight="1" x14ac:dyDescent="0.2">
      <c r="A292" s="21"/>
      <c r="B292" s="13"/>
      <c r="C292" s="13"/>
      <c r="D292" s="13"/>
      <c r="E292" s="13"/>
      <c r="F292" s="13"/>
      <c r="G292" s="13"/>
      <c r="H292" s="13"/>
      <c r="I292" s="13"/>
      <c r="J292" s="13"/>
    </row>
    <row r="293" spans="1:10" ht="14.25" customHeight="1" x14ac:dyDescent="0.2">
      <c r="A293" s="21"/>
      <c r="B293" s="13"/>
      <c r="C293" s="13"/>
      <c r="D293" s="13"/>
      <c r="E293" s="13"/>
      <c r="F293" s="13"/>
      <c r="G293" s="13"/>
      <c r="H293" s="13"/>
      <c r="I293" s="13"/>
      <c r="J293" s="13"/>
    </row>
    <row r="294" spans="1:10" ht="14.25" customHeight="1" x14ac:dyDescent="0.2">
      <c r="A294" s="21"/>
      <c r="B294" s="13"/>
      <c r="C294" s="13"/>
      <c r="D294" s="13"/>
      <c r="E294" s="13"/>
      <c r="F294" s="13"/>
      <c r="G294" s="13"/>
      <c r="H294" s="13"/>
      <c r="I294" s="13"/>
      <c r="J294" s="13"/>
    </row>
    <row r="295" spans="1:10" ht="14.25" customHeight="1" x14ac:dyDescent="0.2">
      <c r="A295" s="21"/>
      <c r="B295" s="13"/>
      <c r="C295" s="13"/>
      <c r="D295" s="13"/>
      <c r="E295" s="13"/>
      <c r="F295" s="13"/>
      <c r="G295" s="13"/>
      <c r="H295" s="13"/>
      <c r="I295" s="13"/>
      <c r="J295" s="13"/>
    </row>
    <row r="296" spans="1:10" ht="14.25" customHeight="1" x14ac:dyDescent="0.2">
      <c r="A296" s="21"/>
      <c r="B296" s="13"/>
      <c r="C296" s="13"/>
      <c r="D296" s="13"/>
      <c r="E296" s="13"/>
      <c r="F296" s="13"/>
      <c r="G296" s="13"/>
      <c r="H296" s="13"/>
      <c r="I296" s="13"/>
      <c r="J296" s="13"/>
    </row>
    <row r="297" spans="1:10" ht="14.25" customHeight="1" x14ac:dyDescent="0.2">
      <c r="A297" s="21"/>
      <c r="B297" s="13"/>
      <c r="C297" s="13"/>
      <c r="D297" s="13"/>
      <c r="E297" s="13"/>
      <c r="F297" s="13"/>
      <c r="G297" s="13"/>
      <c r="H297" s="13"/>
      <c r="I297" s="13"/>
      <c r="J297" s="13"/>
    </row>
    <row r="298" spans="1:10" ht="14.25" customHeight="1" x14ac:dyDescent="0.2">
      <c r="A298" s="21"/>
      <c r="B298" s="13"/>
      <c r="C298" s="13"/>
      <c r="D298" s="13"/>
      <c r="E298" s="13"/>
      <c r="F298" s="13"/>
      <c r="G298" s="13"/>
      <c r="H298" s="13"/>
      <c r="I298" s="13"/>
      <c r="J298" s="13"/>
    </row>
    <row r="299" spans="1:10" ht="14.25" customHeight="1" x14ac:dyDescent="0.2">
      <c r="A299" s="21"/>
      <c r="B299" s="13"/>
      <c r="C299" s="13"/>
      <c r="D299" s="13"/>
      <c r="E299" s="13"/>
      <c r="F299" s="13"/>
      <c r="G299" s="13"/>
      <c r="H299" s="13"/>
      <c r="I299" s="13"/>
      <c r="J299" s="13"/>
    </row>
    <row r="300" spans="1:10" ht="14.25" customHeight="1" x14ac:dyDescent="0.2">
      <c r="A300" s="21"/>
      <c r="B300" s="13"/>
      <c r="C300" s="13"/>
      <c r="D300" s="13"/>
      <c r="E300" s="13"/>
      <c r="F300" s="13"/>
      <c r="G300" s="13"/>
      <c r="H300" s="13"/>
      <c r="I300" s="13"/>
      <c r="J300" s="13"/>
    </row>
    <row r="301" spans="1:10" ht="14.25" customHeight="1" x14ac:dyDescent="0.2">
      <c r="A301" s="21"/>
      <c r="B301" s="13"/>
      <c r="C301" s="13"/>
      <c r="D301" s="13"/>
      <c r="E301" s="13"/>
      <c r="F301" s="13"/>
      <c r="G301" s="13"/>
      <c r="H301" s="13"/>
      <c r="I301" s="13"/>
      <c r="J301" s="13"/>
    </row>
    <row r="302" spans="1:10" ht="14.25" customHeight="1" x14ac:dyDescent="0.2">
      <c r="A302" s="21"/>
      <c r="B302" s="13"/>
      <c r="C302" s="13"/>
      <c r="D302" s="13"/>
      <c r="E302" s="13"/>
      <c r="F302" s="13"/>
      <c r="G302" s="13"/>
      <c r="H302" s="13"/>
      <c r="I302" s="13"/>
      <c r="J302" s="13"/>
    </row>
    <row r="303" spans="1:10" ht="14.25" customHeight="1" x14ac:dyDescent="0.2">
      <c r="A303" s="21"/>
      <c r="B303" s="13"/>
      <c r="C303" s="13"/>
      <c r="D303" s="13"/>
      <c r="E303" s="13"/>
      <c r="F303" s="13"/>
      <c r="G303" s="13"/>
      <c r="H303" s="13"/>
      <c r="I303" s="13"/>
      <c r="J303" s="13"/>
    </row>
    <row r="304" spans="1:10" ht="14.25" customHeight="1" x14ac:dyDescent="0.2">
      <c r="A304" s="21"/>
      <c r="B304" s="13"/>
      <c r="C304" s="13"/>
      <c r="D304" s="13"/>
      <c r="E304" s="13"/>
      <c r="F304" s="13"/>
      <c r="G304" s="13"/>
      <c r="H304" s="13"/>
      <c r="I304" s="13"/>
      <c r="J304" s="13"/>
    </row>
    <row r="305" spans="1:10" ht="14.25" customHeight="1" x14ac:dyDescent="0.2">
      <c r="A305" s="21"/>
      <c r="B305" s="13"/>
      <c r="C305" s="13"/>
      <c r="D305" s="13"/>
      <c r="E305" s="13"/>
      <c r="F305" s="13"/>
      <c r="G305" s="13"/>
      <c r="H305" s="13"/>
      <c r="I305" s="13"/>
      <c r="J305" s="13"/>
    </row>
    <row r="306" spans="1:10" ht="14.25" customHeight="1" x14ac:dyDescent="0.2">
      <c r="A306" s="21"/>
      <c r="B306" s="13"/>
      <c r="C306" s="13"/>
      <c r="D306" s="13"/>
      <c r="E306" s="13"/>
      <c r="F306" s="13"/>
      <c r="G306" s="13"/>
      <c r="H306" s="13"/>
      <c r="I306" s="13"/>
      <c r="J306" s="13"/>
    </row>
    <row r="307" spans="1:10" ht="14.25" customHeight="1" x14ac:dyDescent="0.2">
      <c r="A307" s="21"/>
      <c r="B307" s="13"/>
      <c r="C307" s="13"/>
      <c r="D307" s="13"/>
      <c r="E307" s="13"/>
      <c r="F307" s="13"/>
      <c r="G307" s="13"/>
      <c r="H307" s="13"/>
      <c r="I307" s="13"/>
      <c r="J307" s="13"/>
    </row>
    <row r="308" spans="1:10" ht="14.25" customHeight="1" x14ac:dyDescent="0.2">
      <c r="A308" s="21"/>
      <c r="B308" s="13"/>
      <c r="C308" s="13"/>
      <c r="D308" s="13"/>
      <c r="E308" s="13"/>
      <c r="F308" s="13"/>
      <c r="G308" s="13"/>
      <c r="H308" s="13"/>
      <c r="I308" s="13"/>
      <c r="J308" s="13"/>
    </row>
    <row r="309" spans="1:10" ht="14.25" customHeight="1" x14ac:dyDescent="0.2">
      <c r="A309" s="21"/>
      <c r="B309" s="13"/>
      <c r="C309" s="13"/>
      <c r="D309" s="13"/>
      <c r="E309" s="13"/>
      <c r="F309" s="13"/>
      <c r="G309" s="13"/>
      <c r="H309" s="13"/>
      <c r="I309" s="13"/>
      <c r="J309" s="13"/>
    </row>
    <row r="310" spans="1:10" ht="14.25" customHeight="1" x14ac:dyDescent="0.2">
      <c r="A310" s="21"/>
      <c r="B310" s="13"/>
      <c r="C310" s="13"/>
      <c r="D310" s="13"/>
      <c r="E310" s="13"/>
      <c r="F310" s="13"/>
      <c r="G310" s="13"/>
      <c r="H310" s="13"/>
      <c r="I310" s="13"/>
      <c r="J310" s="13"/>
    </row>
    <row r="311" spans="1:10" ht="14.25" customHeight="1" x14ac:dyDescent="0.2">
      <c r="A311" s="21"/>
      <c r="B311" s="13"/>
      <c r="C311" s="13"/>
      <c r="D311" s="13"/>
      <c r="E311" s="13"/>
      <c r="F311" s="13"/>
      <c r="G311" s="13"/>
      <c r="H311" s="13"/>
      <c r="I311" s="13"/>
      <c r="J311" s="13"/>
    </row>
    <row r="312" spans="1:10" ht="14.25" customHeight="1" x14ac:dyDescent="0.2">
      <c r="A312" s="21"/>
      <c r="B312" s="13"/>
      <c r="C312" s="13"/>
      <c r="D312" s="13"/>
      <c r="E312" s="13"/>
      <c r="F312" s="13"/>
      <c r="G312" s="13"/>
      <c r="H312" s="13"/>
      <c r="I312" s="13"/>
      <c r="J312" s="13"/>
    </row>
    <row r="313" spans="1:10" ht="14.25" customHeight="1" x14ac:dyDescent="0.2">
      <c r="A313" s="21"/>
      <c r="B313" s="13"/>
      <c r="C313" s="13"/>
      <c r="D313" s="13"/>
      <c r="E313" s="13"/>
      <c r="F313" s="13"/>
      <c r="G313" s="13"/>
      <c r="H313" s="13"/>
      <c r="I313" s="13"/>
      <c r="J313" s="13"/>
    </row>
    <row r="314" spans="1:10" ht="14.25" customHeight="1" x14ac:dyDescent="0.2">
      <c r="A314" s="21"/>
      <c r="B314" s="13"/>
      <c r="C314" s="13"/>
      <c r="D314" s="13"/>
      <c r="E314" s="13"/>
      <c r="F314" s="13"/>
      <c r="G314" s="13"/>
      <c r="H314" s="13"/>
      <c r="I314" s="13"/>
      <c r="J314" s="13"/>
    </row>
    <row r="315" spans="1:10" ht="14.25" customHeight="1" x14ac:dyDescent="0.2">
      <c r="A315" s="21"/>
      <c r="B315" s="13"/>
      <c r="C315" s="13"/>
      <c r="D315" s="13"/>
      <c r="E315" s="13"/>
      <c r="F315" s="13"/>
      <c r="G315" s="13"/>
      <c r="H315" s="13"/>
      <c r="I315" s="13"/>
      <c r="J315" s="13"/>
    </row>
    <row r="316" spans="1:10" ht="14.25" customHeight="1" x14ac:dyDescent="0.2">
      <c r="A316" s="21"/>
      <c r="B316" s="13"/>
      <c r="C316" s="13"/>
      <c r="D316" s="13"/>
      <c r="E316" s="13"/>
      <c r="F316" s="13"/>
      <c r="G316" s="13"/>
      <c r="H316" s="13"/>
      <c r="I316" s="13"/>
      <c r="J316" s="13"/>
    </row>
    <row r="317" spans="1:10" ht="14.25" customHeight="1" x14ac:dyDescent="0.2">
      <c r="A317" s="21"/>
      <c r="B317" s="13"/>
      <c r="C317" s="13"/>
      <c r="D317" s="13"/>
      <c r="E317" s="13"/>
      <c r="F317" s="13"/>
      <c r="G317" s="13"/>
      <c r="H317" s="13"/>
      <c r="I317" s="13"/>
      <c r="J317" s="13"/>
    </row>
    <row r="318" spans="1:10" ht="14.25" customHeight="1" x14ac:dyDescent="0.2">
      <c r="A318" s="21"/>
      <c r="B318" s="13"/>
      <c r="C318" s="13"/>
      <c r="D318" s="13"/>
      <c r="E318" s="13"/>
      <c r="F318" s="13"/>
      <c r="G318" s="13"/>
      <c r="H318" s="13"/>
      <c r="I318" s="13"/>
      <c r="J318" s="13"/>
    </row>
    <row r="319" spans="1:10" ht="14.25" customHeight="1" x14ac:dyDescent="0.2">
      <c r="A319" s="21"/>
      <c r="B319" s="13"/>
      <c r="C319" s="13"/>
      <c r="D319" s="13"/>
      <c r="E319" s="13"/>
      <c r="F319" s="13"/>
      <c r="G319" s="13"/>
      <c r="H319" s="13"/>
      <c r="I319" s="13"/>
      <c r="J319" s="13"/>
    </row>
    <row r="320" spans="1:10" ht="14.25" customHeight="1" x14ac:dyDescent="0.2">
      <c r="A320" s="21"/>
      <c r="B320" s="13"/>
      <c r="C320" s="13"/>
      <c r="D320" s="13"/>
      <c r="E320" s="13"/>
      <c r="F320" s="13"/>
      <c r="G320" s="13"/>
      <c r="H320" s="13"/>
      <c r="I320" s="13"/>
      <c r="J320" s="13"/>
    </row>
    <row r="321" spans="1:10" ht="14.25" customHeight="1" x14ac:dyDescent="0.2">
      <c r="A321" s="21"/>
      <c r="B321" s="13"/>
      <c r="C321" s="13"/>
      <c r="D321" s="13"/>
      <c r="E321" s="13"/>
      <c r="F321" s="13"/>
      <c r="G321" s="13"/>
      <c r="H321" s="13"/>
      <c r="I321" s="13"/>
      <c r="J321" s="13"/>
    </row>
    <row r="322" spans="1:10" ht="14.25" customHeight="1" x14ac:dyDescent="0.2">
      <c r="A322" s="21"/>
      <c r="B322" s="13"/>
      <c r="C322" s="13"/>
      <c r="D322" s="13"/>
      <c r="E322" s="13"/>
      <c r="F322" s="13"/>
      <c r="G322" s="13"/>
      <c r="H322" s="13"/>
      <c r="I322" s="13"/>
      <c r="J322" s="13"/>
    </row>
    <row r="323" spans="1:10" ht="14.25" customHeight="1" x14ac:dyDescent="0.2">
      <c r="A323" s="21"/>
      <c r="B323" s="13"/>
      <c r="C323" s="13"/>
      <c r="D323" s="13"/>
      <c r="E323" s="13"/>
      <c r="F323" s="13"/>
      <c r="G323" s="13"/>
      <c r="H323" s="13"/>
      <c r="I323" s="13"/>
      <c r="J323" s="13"/>
    </row>
    <row r="324" spans="1:10" ht="14.25" customHeight="1" x14ac:dyDescent="0.2">
      <c r="A324" s="21"/>
      <c r="B324" s="13"/>
      <c r="C324" s="13"/>
      <c r="D324" s="13"/>
      <c r="E324" s="13"/>
      <c r="F324" s="13"/>
      <c r="G324" s="13"/>
      <c r="H324" s="13"/>
      <c r="I324" s="13"/>
      <c r="J324" s="13"/>
    </row>
    <row r="325" spans="1:10" ht="14.25" customHeight="1" x14ac:dyDescent="0.2">
      <c r="A325" s="21"/>
      <c r="B325" s="13"/>
      <c r="C325" s="13"/>
      <c r="D325" s="13"/>
      <c r="E325" s="13"/>
      <c r="F325" s="13"/>
      <c r="G325" s="13"/>
      <c r="H325" s="13"/>
      <c r="I325" s="13"/>
      <c r="J325" s="13"/>
    </row>
    <row r="326" spans="1:10" ht="14.25" customHeight="1" x14ac:dyDescent="0.2">
      <c r="A326" s="21"/>
      <c r="B326" s="13"/>
      <c r="C326" s="13"/>
      <c r="D326" s="13"/>
      <c r="E326" s="13"/>
      <c r="F326" s="13"/>
      <c r="G326" s="13"/>
      <c r="H326" s="13"/>
      <c r="I326" s="13"/>
      <c r="J326" s="13"/>
    </row>
    <row r="327" spans="1:10" ht="14.25" customHeight="1" x14ac:dyDescent="0.2">
      <c r="A327" s="21"/>
      <c r="B327" s="13"/>
      <c r="C327" s="13"/>
      <c r="D327" s="13"/>
      <c r="E327" s="13"/>
      <c r="F327" s="13"/>
      <c r="G327" s="13"/>
      <c r="H327" s="13"/>
      <c r="I327" s="13"/>
      <c r="J327" s="13"/>
    </row>
    <row r="328" spans="1:10" ht="14.25" customHeight="1" x14ac:dyDescent="0.2">
      <c r="A328" s="21"/>
      <c r="B328" s="13"/>
      <c r="C328" s="13"/>
      <c r="D328" s="13"/>
      <c r="E328" s="13"/>
      <c r="F328" s="13"/>
      <c r="G328" s="13"/>
      <c r="H328" s="13"/>
      <c r="I328" s="13"/>
      <c r="J328" s="13"/>
    </row>
    <row r="329" spans="1:10" ht="14.25" customHeight="1" x14ac:dyDescent="0.2">
      <c r="A329" s="21"/>
      <c r="B329" s="13"/>
      <c r="C329" s="13"/>
      <c r="D329" s="13"/>
      <c r="E329" s="13"/>
      <c r="F329" s="13"/>
      <c r="G329" s="13"/>
      <c r="H329" s="13"/>
      <c r="I329" s="13"/>
      <c r="J329" s="13"/>
    </row>
    <row r="330" spans="1:10" ht="14.25" customHeight="1" x14ac:dyDescent="0.2">
      <c r="A330" s="21"/>
      <c r="B330" s="13"/>
      <c r="C330" s="13"/>
      <c r="D330" s="13"/>
      <c r="E330" s="13"/>
      <c r="F330" s="13"/>
      <c r="G330" s="13"/>
      <c r="H330" s="13"/>
      <c r="I330" s="13"/>
      <c r="J330" s="13"/>
    </row>
    <row r="331" spans="1:10" ht="14.25" customHeight="1" x14ac:dyDescent="0.2">
      <c r="A331" s="21"/>
      <c r="B331" s="13"/>
      <c r="C331" s="13"/>
      <c r="D331" s="13"/>
      <c r="E331" s="13"/>
      <c r="F331" s="13"/>
      <c r="G331" s="13"/>
      <c r="H331" s="13"/>
      <c r="I331" s="13"/>
      <c r="J331" s="13"/>
    </row>
    <row r="332" spans="1:10" ht="14.25" customHeight="1" x14ac:dyDescent="0.2">
      <c r="A332" s="21"/>
      <c r="B332" s="13"/>
      <c r="C332" s="13"/>
      <c r="D332" s="13"/>
      <c r="E332" s="13"/>
      <c r="F332" s="13"/>
      <c r="G332" s="13"/>
      <c r="H332" s="13"/>
      <c r="I332" s="13"/>
      <c r="J332" s="13"/>
    </row>
    <row r="333" spans="1:10" ht="14.25" customHeight="1" x14ac:dyDescent="0.2">
      <c r="A333" s="21"/>
      <c r="B333" s="13"/>
      <c r="C333" s="13"/>
      <c r="D333" s="13"/>
      <c r="E333" s="13"/>
      <c r="F333" s="13"/>
      <c r="G333" s="13"/>
      <c r="H333" s="13"/>
      <c r="I333" s="13"/>
      <c r="J333" s="13"/>
    </row>
    <row r="334" spans="1:10" ht="14.25" customHeight="1" x14ac:dyDescent="0.2">
      <c r="A334" s="21"/>
      <c r="B334" s="13"/>
      <c r="C334" s="13"/>
      <c r="D334" s="13"/>
      <c r="E334" s="13"/>
      <c r="F334" s="13"/>
      <c r="G334" s="13"/>
      <c r="H334" s="13"/>
      <c r="I334" s="13"/>
      <c r="J334" s="13"/>
    </row>
    <row r="335" spans="1:10" ht="14.25" customHeight="1" x14ac:dyDescent="0.2">
      <c r="A335" s="21"/>
      <c r="B335" s="13"/>
      <c r="C335" s="13"/>
      <c r="D335" s="13"/>
      <c r="E335" s="13"/>
      <c r="F335" s="13"/>
      <c r="G335" s="13"/>
      <c r="H335" s="13"/>
      <c r="I335" s="13"/>
      <c r="J335" s="13"/>
    </row>
    <row r="336" spans="1:10" ht="14.25" customHeight="1" x14ac:dyDescent="0.2">
      <c r="A336" s="21"/>
      <c r="B336" s="13"/>
      <c r="C336" s="13"/>
      <c r="D336" s="13"/>
      <c r="E336" s="13"/>
      <c r="F336" s="13"/>
      <c r="G336" s="13"/>
      <c r="H336" s="13"/>
      <c r="I336" s="13"/>
      <c r="J336" s="13"/>
    </row>
    <row r="337" spans="1:10" ht="14.25" customHeight="1" x14ac:dyDescent="0.2">
      <c r="A337" s="21"/>
      <c r="B337" s="13"/>
      <c r="C337" s="13"/>
      <c r="D337" s="13"/>
      <c r="E337" s="13"/>
      <c r="F337" s="13"/>
      <c r="G337" s="13"/>
      <c r="H337" s="13"/>
      <c r="I337" s="13"/>
      <c r="J337" s="13"/>
    </row>
    <row r="338" spans="1:10" ht="14.25" customHeight="1" x14ac:dyDescent="0.2">
      <c r="A338" s="21"/>
      <c r="B338" s="13"/>
      <c r="C338" s="13"/>
      <c r="D338" s="13"/>
      <c r="E338" s="13"/>
      <c r="F338" s="13"/>
      <c r="G338" s="13"/>
      <c r="H338" s="13"/>
      <c r="I338" s="13"/>
      <c r="J338" s="13"/>
    </row>
    <row r="339" spans="1:10" ht="14.25" customHeight="1" x14ac:dyDescent="0.2">
      <c r="A339" s="21"/>
      <c r="B339" s="13"/>
      <c r="C339" s="13"/>
      <c r="D339" s="13"/>
      <c r="E339" s="13"/>
      <c r="F339" s="13"/>
      <c r="G339" s="13"/>
      <c r="H339" s="13"/>
      <c r="I339" s="13"/>
      <c r="J339" s="13"/>
    </row>
    <row r="340" spans="1:10" ht="14.25" customHeight="1" x14ac:dyDescent="0.2">
      <c r="A340" s="21"/>
      <c r="B340" s="13"/>
      <c r="C340" s="13"/>
      <c r="D340" s="13"/>
      <c r="E340" s="13"/>
      <c r="F340" s="13"/>
      <c r="G340" s="13"/>
      <c r="H340" s="13"/>
      <c r="I340" s="13"/>
      <c r="J340" s="13"/>
    </row>
    <row r="341" spans="1:10" ht="14.25" customHeight="1" x14ac:dyDescent="0.2">
      <c r="A341" s="21"/>
      <c r="B341" s="13"/>
      <c r="C341" s="13"/>
      <c r="D341" s="13"/>
      <c r="E341" s="13"/>
      <c r="F341" s="13"/>
      <c r="G341" s="13"/>
      <c r="H341" s="13"/>
      <c r="I341" s="13"/>
      <c r="J341" s="13"/>
    </row>
    <row r="342" spans="1:10" ht="14.25" customHeight="1" x14ac:dyDescent="0.2">
      <c r="A342" s="21"/>
      <c r="B342" s="13"/>
      <c r="C342" s="13"/>
      <c r="D342" s="13"/>
      <c r="E342" s="13"/>
      <c r="F342" s="13"/>
      <c r="G342" s="13"/>
      <c r="H342" s="13"/>
      <c r="I342" s="13"/>
      <c r="J342" s="13"/>
    </row>
    <row r="343" spans="1:10" ht="14.25" customHeight="1" x14ac:dyDescent="0.2">
      <c r="A343" s="21"/>
      <c r="B343" s="13"/>
      <c r="C343" s="13"/>
      <c r="D343" s="13"/>
      <c r="E343" s="13"/>
      <c r="F343" s="13"/>
      <c r="G343" s="13"/>
      <c r="H343" s="13"/>
      <c r="I343" s="13"/>
      <c r="J343" s="13"/>
    </row>
    <row r="344" spans="1:10" ht="14.25" customHeight="1" x14ac:dyDescent="0.2">
      <c r="A344" s="21"/>
      <c r="B344" s="13"/>
      <c r="C344" s="13"/>
      <c r="D344" s="13"/>
      <c r="E344" s="13"/>
      <c r="F344" s="13"/>
      <c r="G344" s="13"/>
      <c r="H344" s="13"/>
      <c r="I344" s="13"/>
      <c r="J344" s="13"/>
    </row>
    <row r="345" spans="1:10" ht="14.25" customHeight="1" x14ac:dyDescent="0.2">
      <c r="A345" s="21"/>
      <c r="B345" s="13"/>
      <c r="C345" s="13"/>
      <c r="D345" s="13"/>
      <c r="E345" s="13"/>
      <c r="F345" s="13"/>
      <c r="G345" s="13"/>
      <c r="H345" s="13"/>
      <c r="I345" s="13"/>
      <c r="J345" s="13"/>
    </row>
    <row r="346" spans="1:10" ht="14.25" customHeight="1" x14ac:dyDescent="0.2">
      <c r="A346" s="21"/>
      <c r="B346" s="13"/>
      <c r="C346" s="13"/>
      <c r="D346" s="13"/>
      <c r="E346" s="13"/>
      <c r="F346" s="13"/>
      <c r="G346" s="13"/>
      <c r="H346" s="13"/>
      <c r="I346" s="13"/>
      <c r="J346" s="13"/>
    </row>
    <row r="347" spans="1:10" ht="14.25" customHeight="1" x14ac:dyDescent="0.2">
      <c r="A347" s="21"/>
      <c r="B347" s="13"/>
      <c r="C347" s="13"/>
      <c r="D347" s="13"/>
      <c r="E347" s="13"/>
      <c r="F347" s="13"/>
      <c r="G347" s="13"/>
      <c r="H347" s="13"/>
      <c r="I347" s="13"/>
      <c r="J347" s="13"/>
    </row>
    <row r="348" spans="1:10" ht="14.25" customHeight="1" x14ac:dyDescent="0.2">
      <c r="A348" s="21"/>
      <c r="B348" s="13"/>
      <c r="C348" s="13"/>
      <c r="D348" s="13"/>
      <c r="E348" s="13"/>
      <c r="F348" s="13"/>
      <c r="G348" s="13"/>
      <c r="H348" s="13"/>
      <c r="I348" s="13"/>
      <c r="J348" s="13"/>
    </row>
    <row r="349" spans="1:10" ht="14.25" customHeight="1" x14ac:dyDescent="0.2">
      <c r="A349" s="21"/>
      <c r="B349" s="13"/>
      <c r="C349" s="13"/>
      <c r="D349" s="13"/>
      <c r="E349" s="13"/>
      <c r="F349" s="13"/>
      <c r="G349" s="13"/>
      <c r="H349" s="13"/>
      <c r="I349" s="13"/>
      <c r="J349" s="13"/>
    </row>
    <row r="350" spans="1:10" ht="14.25" customHeight="1" x14ac:dyDescent="0.2">
      <c r="A350" s="21"/>
      <c r="B350" s="13"/>
      <c r="C350" s="13"/>
      <c r="D350" s="13"/>
      <c r="E350" s="13"/>
      <c r="F350" s="13"/>
      <c r="G350" s="13"/>
      <c r="H350" s="13"/>
      <c r="I350" s="13"/>
      <c r="J350" s="13"/>
    </row>
    <row r="351" spans="1:10" ht="14.25" customHeight="1" x14ac:dyDescent="0.2">
      <c r="A351" s="21"/>
      <c r="B351" s="13"/>
      <c r="C351" s="13"/>
      <c r="D351" s="13"/>
      <c r="E351" s="13"/>
      <c r="F351" s="13"/>
      <c r="G351" s="13"/>
      <c r="H351" s="13"/>
      <c r="I351" s="13"/>
      <c r="J351" s="13"/>
    </row>
    <row r="352" spans="1:10" ht="14.25" customHeight="1" x14ac:dyDescent="0.2">
      <c r="A352" s="21"/>
      <c r="B352" s="13"/>
      <c r="C352" s="13"/>
      <c r="D352" s="13"/>
      <c r="E352" s="13"/>
      <c r="F352" s="13"/>
      <c r="G352" s="13"/>
      <c r="H352" s="13"/>
      <c r="I352" s="13"/>
      <c r="J352" s="13"/>
    </row>
    <row r="353" spans="1:10" ht="14.25" customHeight="1" x14ac:dyDescent="0.2">
      <c r="A353" s="21"/>
      <c r="B353" s="13"/>
      <c r="C353" s="13"/>
      <c r="D353" s="13"/>
      <c r="E353" s="13"/>
      <c r="F353" s="13"/>
      <c r="G353" s="13"/>
      <c r="H353" s="13"/>
      <c r="I353" s="13"/>
      <c r="J353" s="13"/>
    </row>
    <row r="354" spans="1:10" ht="14.25" customHeight="1" x14ac:dyDescent="0.2">
      <c r="A354" s="21"/>
      <c r="B354" s="13"/>
      <c r="C354" s="13"/>
      <c r="D354" s="13"/>
      <c r="E354" s="13"/>
      <c r="F354" s="13"/>
      <c r="G354" s="13"/>
      <c r="H354" s="13"/>
      <c r="I354" s="13"/>
      <c r="J354" s="13"/>
    </row>
    <row r="355" spans="1:10" ht="14.25" customHeight="1" x14ac:dyDescent="0.2">
      <c r="A355" s="21"/>
      <c r="B355" s="13"/>
      <c r="C355" s="13"/>
      <c r="D355" s="13"/>
      <c r="E355" s="13"/>
      <c r="F355" s="13"/>
      <c r="G355" s="13"/>
      <c r="H355" s="13"/>
      <c r="I355" s="13"/>
      <c r="J355" s="13"/>
    </row>
    <row r="356" spans="1:10" ht="14.25" customHeight="1" x14ac:dyDescent="0.2">
      <c r="A356" s="21"/>
      <c r="B356" s="13"/>
      <c r="C356" s="13"/>
      <c r="D356" s="13"/>
      <c r="E356" s="13"/>
      <c r="F356" s="13"/>
      <c r="G356" s="13"/>
      <c r="H356" s="13"/>
      <c r="I356" s="13"/>
      <c r="J356" s="13"/>
    </row>
    <row r="357" spans="1:10" ht="14.25" customHeight="1" x14ac:dyDescent="0.2">
      <c r="A357" s="21"/>
      <c r="B357" s="13"/>
      <c r="C357" s="13"/>
      <c r="D357" s="13"/>
      <c r="E357" s="13"/>
      <c r="F357" s="13"/>
      <c r="G357" s="13"/>
      <c r="H357" s="13"/>
      <c r="I357" s="13"/>
      <c r="J357" s="13"/>
    </row>
    <row r="358" spans="1:10" ht="14.25" customHeight="1" x14ac:dyDescent="0.2">
      <c r="A358" s="21"/>
      <c r="B358" s="13"/>
      <c r="C358" s="13"/>
      <c r="D358" s="13"/>
      <c r="E358" s="13"/>
      <c r="F358" s="13"/>
      <c r="G358" s="13"/>
      <c r="H358" s="13"/>
      <c r="I358" s="13"/>
      <c r="J358" s="13"/>
    </row>
    <row r="359" spans="1:10" ht="14.25" customHeight="1" x14ac:dyDescent="0.2">
      <c r="A359" s="21"/>
      <c r="B359" s="13"/>
      <c r="C359" s="13"/>
      <c r="D359" s="13"/>
      <c r="E359" s="13"/>
      <c r="F359" s="13"/>
      <c r="G359" s="13"/>
      <c r="H359" s="13"/>
      <c r="I359" s="13"/>
      <c r="J359" s="13"/>
    </row>
    <row r="360" spans="1:10" ht="14.25" customHeight="1" x14ac:dyDescent="0.2">
      <c r="A360" s="21"/>
      <c r="B360" s="13"/>
      <c r="C360" s="13"/>
      <c r="D360" s="13"/>
      <c r="E360" s="13"/>
      <c r="F360" s="13"/>
      <c r="G360" s="13"/>
      <c r="H360" s="13"/>
      <c r="I360" s="13"/>
      <c r="J360" s="13"/>
    </row>
    <row r="361" spans="1:10" ht="14.25" customHeight="1" x14ac:dyDescent="0.2">
      <c r="A361" s="21"/>
      <c r="B361" s="13"/>
      <c r="C361" s="13"/>
      <c r="D361" s="13"/>
      <c r="E361" s="13"/>
      <c r="F361" s="13"/>
      <c r="G361" s="13"/>
      <c r="H361" s="13"/>
      <c r="I361" s="13"/>
      <c r="J361" s="13"/>
    </row>
    <row r="362" spans="1:10" ht="14.25" customHeight="1" x14ac:dyDescent="0.2">
      <c r="A362" s="21"/>
      <c r="B362" s="13"/>
      <c r="C362" s="13"/>
      <c r="D362" s="13"/>
      <c r="E362" s="13"/>
      <c r="F362" s="13"/>
      <c r="G362" s="13"/>
      <c r="H362" s="13"/>
      <c r="I362" s="13"/>
      <c r="J362" s="13"/>
    </row>
    <row r="363" spans="1:10" ht="14.25" customHeight="1" x14ac:dyDescent="0.2">
      <c r="A363" s="21"/>
      <c r="B363" s="13"/>
      <c r="C363" s="13"/>
      <c r="D363" s="13"/>
      <c r="E363" s="13"/>
      <c r="F363" s="13"/>
      <c r="G363" s="13"/>
      <c r="H363" s="13"/>
      <c r="I363" s="13"/>
      <c r="J363" s="13"/>
    </row>
    <row r="364" spans="1:10" ht="14.25" customHeight="1" x14ac:dyDescent="0.2">
      <c r="A364" s="21"/>
      <c r="B364" s="13"/>
      <c r="C364" s="13"/>
      <c r="D364" s="13"/>
      <c r="E364" s="13"/>
      <c r="F364" s="13"/>
      <c r="G364" s="13"/>
      <c r="H364" s="13"/>
      <c r="I364" s="13"/>
      <c r="J364" s="13"/>
    </row>
    <row r="365" spans="1:10" ht="14.25" customHeight="1" x14ac:dyDescent="0.2">
      <c r="A365" s="21"/>
      <c r="B365" s="13"/>
      <c r="C365" s="13"/>
      <c r="D365" s="13"/>
      <c r="E365" s="13"/>
      <c r="F365" s="13"/>
      <c r="G365" s="13"/>
      <c r="H365" s="13"/>
      <c r="I365" s="13"/>
      <c r="J365" s="13"/>
    </row>
    <row r="366" spans="1:10" ht="14.25" customHeight="1" x14ac:dyDescent="0.2">
      <c r="A366" s="21"/>
      <c r="B366" s="13"/>
      <c r="C366" s="13"/>
      <c r="D366" s="13"/>
      <c r="E366" s="13"/>
      <c r="F366" s="13"/>
      <c r="G366" s="13"/>
      <c r="H366" s="13"/>
      <c r="I366" s="13"/>
      <c r="J366" s="13"/>
    </row>
    <row r="367" spans="1:10" ht="14.25" customHeight="1" x14ac:dyDescent="0.2">
      <c r="A367" s="21"/>
      <c r="B367" s="13"/>
      <c r="C367" s="13"/>
      <c r="D367" s="13"/>
      <c r="E367" s="13"/>
      <c r="F367" s="13"/>
      <c r="G367" s="13"/>
      <c r="H367" s="13"/>
      <c r="I367" s="13"/>
      <c r="J367" s="13"/>
    </row>
    <row r="368" spans="1:10" ht="14.25" customHeight="1" x14ac:dyDescent="0.2">
      <c r="A368" s="21"/>
      <c r="B368" s="13"/>
      <c r="C368" s="13"/>
      <c r="D368" s="13"/>
      <c r="E368" s="13"/>
      <c r="F368" s="13"/>
      <c r="G368" s="13"/>
      <c r="H368" s="13"/>
      <c r="I368" s="13"/>
      <c r="J368" s="13"/>
    </row>
    <row r="369" spans="1:10" ht="14.25" customHeight="1" x14ac:dyDescent="0.2">
      <c r="A369" s="21"/>
      <c r="B369" s="13"/>
      <c r="C369" s="13"/>
      <c r="D369" s="13"/>
      <c r="E369" s="13"/>
      <c r="F369" s="13"/>
      <c r="G369" s="13"/>
      <c r="H369" s="13"/>
      <c r="I369" s="13"/>
      <c r="J369" s="13"/>
    </row>
    <row r="370" spans="1:10" ht="14.25" customHeight="1" x14ac:dyDescent="0.2">
      <c r="A370" s="21"/>
      <c r="B370" s="13"/>
      <c r="C370" s="13"/>
      <c r="D370" s="13"/>
      <c r="E370" s="13"/>
      <c r="F370" s="13"/>
      <c r="G370" s="13"/>
      <c r="H370" s="13"/>
      <c r="I370" s="13"/>
      <c r="J370" s="13"/>
    </row>
    <row r="371" spans="1:10" ht="14.25" customHeight="1" x14ac:dyDescent="0.2">
      <c r="A371" s="21"/>
      <c r="B371" s="13"/>
      <c r="C371" s="13"/>
      <c r="D371" s="13"/>
      <c r="E371" s="13"/>
      <c r="F371" s="13"/>
      <c r="G371" s="13"/>
      <c r="H371" s="13"/>
      <c r="I371" s="13"/>
      <c r="J371" s="13"/>
    </row>
    <row r="372" spans="1:10" ht="14.25" customHeight="1" x14ac:dyDescent="0.2">
      <c r="A372" s="21"/>
      <c r="B372" s="13"/>
      <c r="C372" s="13"/>
      <c r="D372" s="13"/>
      <c r="E372" s="13"/>
      <c r="F372" s="13"/>
      <c r="G372" s="13"/>
      <c r="H372" s="13"/>
      <c r="I372" s="13"/>
      <c r="J372" s="13"/>
    </row>
    <row r="373" spans="1:10" ht="14.25" customHeight="1" x14ac:dyDescent="0.2">
      <c r="A373" s="21"/>
      <c r="B373" s="13"/>
      <c r="C373" s="13"/>
      <c r="D373" s="13"/>
      <c r="E373" s="13"/>
      <c r="F373" s="13"/>
      <c r="G373" s="13"/>
      <c r="H373" s="13"/>
      <c r="I373" s="13"/>
      <c r="J373" s="13"/>
    </row>
    <row r="374" spans="1:10" ht="14.25" customHeight="1" x14ac:dyDescent="0.2">
      <c r="A374" s="21"/>
      <c r="B374" s="13"/>
      <c r="C374" s="13"/>
      <c r="D374" s="13"/>
      <c r="E374" s="13"/>
      <c r="F374" s="13"/>
      <c r="G374" s="13"/>
      <c r="H374" s="13"/>
      <c r="I374" s="13"/>
      <c r="J374" s="13"/>
    </row>
    <row r="375" spans="1:10" ht="14.25" customHeight="1" x14ac:dyDescent="0.2">
      <c r="A375" s="21"/>
      <c r="B375" s="13"/>
      <c r="C375" s="13"/>
      <c r="D375" s="13"/>
      <c r="E375" s="13"/>
      <c r="F375" s="13"/>
      <c r="G375" s="13"/>
      <c r="H375" s="13"/>
      <c r="I375" s="13"/>
      <c r="J375" s="13"/>
    </row>
    <row r="376" spans="1:10" ht="14.25" customHeight="1" x14ac:dyDescent="0.2">
      <c r="A376" s="21"/>
      <c r="B376" s="13"/>
      <c r="C376" s="13"/>
      <c r="D376" s="13"/>
      <c r="E376" s="13"/>
      <c r="F376" s="13"/>
      <c r="G376" s="13"/>
      <c r="H376" s="13"/>
      <c r="I376" s="13"/>
      <c r="J376" s="13"/>
    </row>
    <row r="377" spans="1:10" ht="14.25" customHeight="1" x14ac:dyDescent="0.2">
      <c r="A377" s="21"/>
      <c r="B377" s="13"/>
      <c r="C377" s="13"/>
      <c r="D377" s="13"/>
      <c r="E377" s="13"/>
      <c r="F377" s="13"/>
      <c r="G377" s="13"/>
      <c r="H377" s="13"/>
      <c r="I377" s="13"/>
      <c r="J377" s="13"/>
    </row>
    <row r="378" spans="1:10" ht="14.25" customHeight="1" x14ac:dyDescent="0.2">
      <c r="A378" s="21"/>
      <c r="B378" s="13"/>
      <c r="C378" s="13"/>
      <c r="D378" s="13"/>
      <c r="E378" s="13"/>
      <c r="F378" s="13"/>
      <c r="G378" s="13"/>
      <c r="H378" s="13"/>
      <c r="I378" s="13"/>
      <c r="J378" s="13"/>
    </row>
    <row r="379" spans="1:10" ht="14.25" customHeight="1" x14ac:dyDescent="0.2">
      <c r="A379" s="21"/>
      <c r="B379" s="13"/>
      <c r="C379" s="13"/>
      <c r="D379" s="13"/>
      <c r="E379" s="13"/>
      <c r="F379" s="13"/>
      <c r="G379" s="13"/>
      <c r="H379" s="13"/>
      <c r="I379" s="13"/>
      <c r="J379" s="13"/>
    </row>
    <row r="380" spans="1:10" ht="14.25" customHeight="1" x14ac:dyDescent="0.2">
      <c r="A380" s="21"/>
      <c r="B380" s="13"/>
      <c r="C380" s="13"/>
      <c r="D380" s="13"/>
      <c r="E380" s="13"/>
      <c r="F380" s="13"/>
      <c r="G380" s="13"/>
      <c r="H380" s="13"/>
      <c r="I380" s="13"/>
      <c r="J380" s="13"/>
    </row>
    <row r="381" spans="1:10" ht="14.25" customHeight="1" x14ac:dyDescent="0.2">
      <c r="A381" s="21"/>
      <c r="B381" s="13"/>
      <c r="C381" s="13"/>
      <c r="D381" s="13"/>
      <c r="E381" s="13"/>
      <c r="F381" s="13"/>
      <c r="G381" s="13"/>
      <c r="H381" s="13"/>
      <c r="I381" s="13"/>
      <c r="J381" s="13"/>
    </row>
    <row r="382" spans="1:10" ht="14.25" customHeight="1" x14ac:dyDescent="0.2">
      <c r="A382" s="21"/>
      <c r="B382" s="13"/>
      <c r="C382" s="13"/>
      <c r="D382" s="13"/>
      <c r="E382" s="13"/>
      <c r="F382" s="13"/>
      <c r="G382" s="13"/>
      <c r="H382" s="13"/>
      <c r="I382" s="13"/>
      <c r="J382" s="13"/>
    </row>
    <row r="383" spans="1:10" ht="14.25" customHeight="1" x14ac:dyDescent="0.2">
      <c r="A383" s="21"/>
      <c r="B383" s="13"/>
      <c r="C383" s="13"/>
      <c r="D383" s="13"/>
      <c r="E383" s="13"/>
      <c r="F383" s="13"/>
      <c r="G383" s="13"/>
      <c r="H383" s="13"/>
      <c r="I383" s="13"/>
      <c r="J383" s="13"/>
    </row>
    <row r="384" spans="1:10" ht="14.25" customHeight="1" x14ac:dyDescent="0.2">
      <c r="A384" s="21"/>
      <c r="B384" s="13"/>
      <c r="C384" s="13"/>
      <c r="D384" s="13"/>
      <c r="E384" s="13"/>
      <c r="F384" s="13"/>
      <c r="G384" s="13"/>
      <c r="H384" s="13"/>
      <c r="I384" s="13"/>
      <c r="J384" s="13"/>
    </row>
    <row r="385" spans="1:10" ht="14.25" customHeight="1" x14ac:dyDescent="0.2">
      <c r="A385" s="21"/>
      <c r="B385" s="13"/>
      <c r="C385" s="13"/>
      <c r="D385" s="13"/>
      <c r="E385" s="13"/>
      <c r="F385" s="13"/>
      <c r="G385" s="13"/>
      <c r="H385" s="13"/>
      <c r="I385" s="13"/>
      <c r="J385" s="13"/>
    </row>
    <row r="386" spans="1:10" ht="14.25" customHeight="1" x14ac:dyDescent="0.2">
      <c r="A386" s="21"/>
      <c r="B386" s="13"/>
      <c r="C386" s="13"/>
      <c r="D386" s="13"/>
      <c r="E386" s="13"/>
      <c r="F386" s="13"/>
      <c r="G386" s="13"/>
      <c r="H386" s="13"/>
      <c r="I386" s="13"/>
      <c r="J386" s="13"/>
    </row>
    <row r="387" spans="1:10" ht="14.25" customHeight="1" x14ac:dyDescent="0.2">
      <c r="A387" s="21"/>
      <c r="B387" s="13"/>
      <c r="C387" s="13"/>
      <c r="D387" s="13"/>
      <c r="E387" s="13"/>
      <c r="F387" s="13"/>
      <c r="G387" s="13"/>
      <c r="H387" s="13"/>
      <c r="I387" s="13"/>
      <c r="J387" s="13"/>
    </row>
    <row r="388" spans="1:10" ht="14.25" customHeight="1" x14ac:dyDescent="0.2">
      <c r="A388" s="21"/>
      <c r="B388" s="13"/>
      <c r="C388" s="13"/>
      <c r="D388" s="13"/>
      <c r="E388" s="13"/>
      <c r="F388" s="13"/>
      <c r="G388" s="13"/>
      <c r="H388" s="13"/>
      <c r="I388" s="13"/>
      <c r="J388" s="13"/>
    </row>
    <row r="389" spans="1:10" ht="14.25" customHeight="1" x14ac:dyDescent="0.2">
      <c r="A389" s="21"/>
      <c r="B389" s="13"/>
      <c r="C389" s="13"/>
      <c r="D389" s="13"/>
      <c r="E389" s="13"/>
      <c r="F389" s="13"/>
      <c r="G389" s="13"/>
      <c r="H389" s="13"/>
      <c r="I389" s="13"/>
      <c r="J389" s="13"/>
    </row>
    <row r="390" spans="1:10" ht="14.25" customHeight="1" x14ac:dyDescent="0.2">
      <c r="A390" s="21"/>
      <c r="B390" s="13"/>
      <c r="C390" s="13"/>
      <c r="D390" s="13"/>
      <c r="E390" s="13"/>
      <c r="F390" s="13"/>
      <c r="G390" s="13"/>
      <c r="H390" s="13"/>
      <c r="I390" s="13"/>
      <c r="J390" s="13"/>
    </row>
    <row r="391" spans="1:10" ht="14.25" customHeight="1" x14ac:dyDescent="0.2">
      <c r="A391" s="21"/>
      <c r="B391" s="13"/>
      <c r="C391" s="13"/>
      <c r="D391" s="13"/>
      <c r="E391" s="13"/>
      <c r="F391" s="13"/>
      <c r="G391" s="13"/>
      <c r="H391" s="13"/>
      <c r="I391" s="13"/>
      <c r="J391" s="13"/>
    </row>
    <row r="392" spans="1:10" ht="14.25" customHeight="1" x14ac:dyDescent="0.2">
      <c r="A392" s="21"/>
      <c r="B392" s="13"/>
      <c r="C392" s="13"/>
      <c r="D392" s="13"/>
      <c r="E392" s="13"/>
      <c r="F392" s="13"/>
      <c r="G392" s="13"/>
      <c r="H392" s="13"/>
      <c r="I392" s="13"/>
      <c r="J392" s="13"/>
    </row>
    <row r="393" spans="1:10" ht="14.25" customHeight="1" x14ac:dyDescent="0.2">
      <c r="A393" s="21"/>
      <c r="B393" s="13"/>
      <c r="C393" s="13"/>
      <c r="D393" s="13"/>
      <c r="E393" s="13"/>
      <c r="F393" s="13"/>
      <c r="G393" s="13"/>
      <c r="H393" s="13"/>
      <c r="I393" s="13"/>
      <c r="J393" s="13"/>
    </row>
    <row r="394" spans="1:10" ht="14.25" customHeight="1" x14ac:dyDescent="0.2">
      <c r="A394" s="21"/>
      <c r="B394" s="13"/>
      <c r="C394" s="13"/>
      <c r="D394" s="13"/>
      <c r="E394" s="13"/>
      <c r="F394" s="13"/>
      <c r="G394" s="13"/>
      <c r="H394" s="13"/>
      <c r="I394" s="13"/>
      <c r="J394" s="13"/>
    </row>
    <row r="395" spans="1:10" ht="14.25" customHeight="1" x14ac:dyDescent="0.2">
      <c r="A395" s="21"/>
      <c r="B395" s="13"/>
      <c r="C395" s="13"/>
      <c r="D395" s="13"/>
      <c r="E395" s="13"/>
      <c r="F395" s="13"/>
      <c r="G395" s="13"/>
      <c r="H395" s="13"/>
      <c r="I395" s="13"/>
      <c r="J395" s="13"/>
    </row>
    <row r="396" spans="1:10" ht="14.25" customHeight="1" x14ac:dyDescent="0.2">
      <c r="A396" s="21"/>
      <c r="B396" s="13"/>
      <c r="C396" s="13"/>
      <c r="D396" s="13"/>
      <c r="E396" s="13"/>
      <c r="F396" s="13"/>
      <c r="G396" s="13"/>
      <c r="H396" s="13"/>
      <c r="I396" s="13"/>
      <c r="J396" s="13"/>
    </row>
    <row r="397" spans="1:10" ht="14.25" customHeight="1" x14ac:dyDescent="0.2">
      <c r="A397" s="21"/>
      <c r="B397" s="13"/>
      <c r="C397" s="13"/>
      <c r="D397" s="13"/>
      <c r="E397" s="13"/>
      <c r="F397" s="13"/>
      <c r="G397" s="13"/>
      <c r="H397" s="13"/>
      <c r="I397" s="13"/>
      <c r="J397" s="13"/>
    </row>
    <row r="398" spans="1:10" ht="14.25" customHeight="1" x14ac:dyDescent="0.2">
      <c r="A398" s="21"/>
      <c r="B398" s="13"/>
      <c r="C398" s="13"/>
      <c r="D398" s="13"/>
      <c r="E398" s="13"/>
      <c r="F398" s="13"/>
      <c r="G398" s="13"/>
      <c r="H398" s="13"/>
      <c r="I398" s="13"/>
      <c r="J398" s="13"/>
    </row>
    <row r="399" spans="1:10" ht="14.25" customHeight="1" x14ac:dyDescent="0.2">
      <c r="A399" s="21"/>
      <c r="B399" s="13"/>
      <c r="C399" s="13"/>
      <c r="D399" s="13"/>
      <c r="E399" s="13"/>
      <c r="F399" s="13"/>
      <c r="G399" s="13"/>
      <c r="H399" s="13"/>
      <c r="I399" s="13"/>
      <c r="J399" s="13"/>
    </row>
    <row r="400" spans="1:10" ht="14.25" customHeight="1" x14ac:dyDescent="0.2">
      <c r="A400" s="21"/>
      <c r="B400" s="13"/>
      <c r="C400" s="13"/>
      <c r="D400" s="13"/>
      <c r="E400" s="13"/>
      <c r="F400" s="13"/>
      <c r="G400" s="13"/>
      <c r="H400" s="13"/>
      <c r="I400" s="13"/>
      <c r="J400" s="13"/>
    </row>
    <row r="401" spans="1:10" ht="14.25" customHeight="1" x14ac:dyDescent="0.2">
      <c r="A401" s="21"/>
      <c r="B401" s="13"/>
      <c r="C401" s="13"/>
      <c r="D401" s="13"/>
      <c r="E401" s="13"/>
      <c r="F401" s="13"/>
      <c r="G401" s="13"/>
      <c r="H401" s="13"/>
      <c r="I401" s="13"/>
      <c r="J401" s="13"/>
    </row>
    <row r="402" spans="1:10" ht="14.25" customHeight="1" x14ac:dyDescent="0.2">
      <c r="A402" s="21"/>
      <c r="B402" s="13"/>
      <c r="C402" s="13"/>
      <c r="D402" s="13"/>
      <c r="E402" s="13"/>
      <c r="F402" s="13"/>
      <c r="G402" s="13"/>
      <c r="H402" s="13"/>
      <c r="I402" s="13"/>
      <c r="J402" s="13"/>
    </row>
    <row r="403" spans="1:10" ht="14.25" customHeight="1" x14ac:dyDescent="0.2">
      <c r="A403" s="21"/>
      <c r="B403" s="13"/>
      <c r="C403" s="13"/>
      <c r="D403" s="13"/>
      <c r="E403" s="13"/>
      <c r="F403" s="13"/>
      <c r="G403" s="13"/>
      <c r="H403" s="13"/>
      <c r="I403" s="13"/>
      <c r="J403" s="13"/>
    </row>
    <row r="404" spans="1:10" ht="14.25" customHeight="1" x14ac:dyDescent="0.2">
      <c r="A404" s="21"/>
      <c r="B404" s="13"/>
      <c r="C404" s="13"/>
      <c r="D404" s="13"/>
      <c r="E404" s="13"/>
      <c r="F404" s="13"/>
      <c r="G404" s="13"/>
      <c r="H404" s="13"/>
      <c r="I404" s="13"/>
      <c r="J404" s="13"/>
    </row>
    <row r="405" spans="1:10" ht="14.25" customHeight="1" x14ac:dyDescent="0.2">
      <c r="A405" s="21"/>
      <c r="B405" s="13"/>
      <c r="C405" s="13"/>
      <c r="D405" s="13"/>
      <c r="E405" s="13"/>
      <c r="F405" s="13"/>
      <c r="G405" s="13"/>
      <c r="H405" s="13"/>
      <c r="I405" s="13"/>
      <c r="J405" s="13"/>
    </row>
    <row r="406" spans="1:10" ht="14.25" customHeight="1" x14ac:dyDescent="0.2">
      <c r="A406" s="21"/>
      <c r="B406" s="13"/>
      <c r="C406" s="13"/>
      <c r="D406" s="13"/>
      <c r="E406" s="13"/>
      <c r="F406" s="13"/>
      <c r="G406" s="13"/>
      <c r="H406" s="13"/>
      <c r="I406" s="13"/>
      <c r="J406" s="13"/>
    </row>
    <row r="407" spans="1:10" ht="14.25" customHeight="1" x14ac:dyDescent="0.2">
      <c r="A407" s="21"/>
      <c r="B407" s="13"/>
      <c r="C407" s="13"/>
      <c r="D407" s="13"/>
      <c r="E407" s="13"/>
      <c r="F407" s="13"/>
      <c r="G407" s="13"/>
      <c r="H407" s="13"/>
      <c r="I407" s="13"/>
      <c r="J407" s="13"/>
    </row>
    <row r="408" spans="1:10" ht="14.25" customHeight="1" x14ac:dyDescent="0.2">
      <c r="A408" s="21"/>
      <c r="B408" s="13"/>
      <c r="C408" s="13"/>
      <c r="D408" s="13"/>
      <c r="E408" s="13"/>
      <c r="F408" s="13"/>
      <c r="G408" s="13"/>
      <c r="H408" s="13"/>
      <c r="I408" s="13"/>
      <c r="J408" s="13"/>
    </row>
    <row r="409" spans="1:10" ht="14.25" customHeight="1" x14ac:dyDescent="0.2">
      <c r="A409" s="21"/>
      <c r="B409" s="13"/>
      <c r="C409" s="13"/>
      <c r="D409" s="13"/>
      <c r="E409" s="13"/>
      <c r="F409" s="13"/>
      <c r="G409" s="13"/>
      <c r="H409" s="13"/>
      <c r="I409" s="13"/>
      <c r="J409" s="13"/>
    </row>
    <row r="410" spans="1:10" ht="14.25" customHeight="1" x14ac:dyDescent="0.2">
      <c r="A410" s="21"/>
      <c r="B410" s="13"/>
      <c r="C410" s="13"/>
      <c r="D410" s="13"/>
      <c r="E410" s="13"/>
      <c r="F410" s="13"/>
      <c r="G410" s="13"/>
      <c r="H410" s="13"/>
      <c r="I410" s="13"/>
      <c r="J410" s="13"/>
    </row>
    <row r="411" spans="1:10" ht="14.25" customHeight="1" x14ac:dyDescent="0.2">
      <c r="A411" s="21"/>
      <c r="B411" s="13"/>
      <c r="C411" s="13"/>
      <c r="D411" s="13"/>
      <c r="E411" s="13"/>
      <c r="F411" s="13"/>
      <c r="G411" s="13"/>
      <c r="H411" s="13"/>
      <c r="I411" s="13"/>
      <c r="J411" s="13"/>
    </row>
    <row r="412" spans="1:10" ht="14.25" customHeight="1" x14ac:dyDescent="0.2">
      <c r="A412" s="21"/>
      <c r="B412" s="13"/>
      <c r="C412" s="13"/>
      <c r="D412" s="13"/>
      <c r="E412" s="13"/>
      <c r="F412" s="13"/>
      <c r="G412" s="13"/>
      <c r="H412" s="13"/>
      <c r="I412" s="13"/>
      <c r="J412" s="13"/>
    </row>
    <row r="413" spans="1:10" ht="14.25" customHeight="1" x14ac:dyDescent="0.2">
      <c r="A413" s="21"/>
      <c r="B413" s="13"/>
      <c r="C413" s="13"/>
      <c r="D413" s="13"/>
      <c r="E413" s="13"/>
      <c r="F413" s="13"/>
      <c r="G413" s="13"/>
      <c r="H413" s="13"/>
      <c r="I413" s="13"/>
      <c r="J413" s="13"/>
    </row>
    <row r="414" spans="1:10" ht="14.25" customHeight="1" x14ac:dyDescent="0.2">
      <c r="A414" s="21"/>
      <c r="B414" s="13"/>
      <c r="C414" s="13"/>
      <c r="D414" s="13"/>
      <c r="E414" s="13"/>
      <c r="F414" s="13"/>
      <c r="G414" s="13"/>
      <c r="H414" s="13"/>
      <c r="I414" s="13"/>
      <c r="J414" s="13"/>
    </row>
    <row r="415" spans="1:10" ht="14.25" customHeight="1" x14ac:dyDescent="0.2">
      <c r="A415" s="21"/>
      <c r="B415" s="13"/>
      <c r="C415" s="13"/>
      <c r="D415" s="13"/>
      <c r="E415" s="13"/>
      <c r="F415" s="13"/>
      <c r="G415" s="13"/>
      <c r="H415" s="13"/>
      <c r="I415" s="13"/>
      <c r="J415" s="13"/>
    </row>
    <row r="416" spans="1:10" ht="14.25" customHeight="1" x14ac:dyDescent="0.2">
      <c r="A416" s="21"/>
      <c r="B416" s="13"/>
      <c r="C416" s="13"/>
      <c r="D416" s="13"/>
      <c r="E416" s="13"/>
      <c r="F416" s="13"/>
      <c r="G416" s="13"/>
      <c r="H416" s="13"/>
      <c r="I416" s="13"/>
      <c r="J416" s="13"/>
    </row>
    <row r="417" spans="1:10" ht="14.25" customHeight="1" x14ac:dyDescent="0.2">
      <c r="A417" s="21"/>
      <c r="B417" s="13"/>
      <c r="C417" s="13"/>
      <c r="D417" s="13"/>
      <c r="E417" s="13"/>
      <c r="F417" s="13"/>
      <c r="G417" s="13"/>
      <c r="H417" s="13"/>
      <c r="I417" s="13"/>
      <c r="J417" s="13"/>
    </row>
    <row r="418" spans="1:10" ht="14.25" customHeight="1" x14ac:dyDescent="0.2">
      <c r="A418" s="21"/>
      <c r="B418" s="13"/>
      <c r="C418" s="13"/>
      <c r="D418" s="13"/>
      <c r="E418" s="13"/>
      <c r="F418" s="13"/>
      <c r="G418" s="13"/>
      <c r="H418" s="13"/>
      <c r="I418" s="13"/>
      <c r="J418" s="13"/>
    </row>
    <row r="419" spans="1:10" ht="14.25" customHeight="1" x14ac:dyDescent="0.2">
      <c r="A419" s="21"/>
      <c r="B419" s="13"/>
      <c r="C419" s="13"/>
      <c r="D419" s="13"/>
      <c r="E419" s="13"/>
      <c r="F419" s="13"/>
      <c r="G419" s="13"/>
      <c r="H419" s="13"/>
      <c r="I419" s="13"/>
      <c r="J419" s="13"/>
    </row>
    <row r="420" spans="1:10" ht="14.25" customHeight="1" x14ac:dyDescent="0.2">
      <c r="A420" s="21"/>
      <c r="B420" s="13"/>
      <c r="C420" s="13"/>
      <c r="D420" s="13"/>
      <c r="E420" s="13"/>
      <c r="F420" s="13"/>
      <c r="G420" s="13"/>
      <c r="H420" s="13"/>
      <c r="I420" s="13"/>
      <c r="J420" s="13"/>
    </row>
    <row r="421" spans="1:10" ht="14.25" customHeight="1" x14ac:dyDescent="0.2">
      <c r="A421" s="21"/>
      <c r="B421" s="13"/>
      <c r="C421" s="13"/>
      <c r="D421" s="13"/>
      <c r="E421" s="13"/>
      <c r="F421" s="13"/>
      <c r="G421" s="13"/>
      <c r="H421" s="13"/>
      <c r="I421" s="13"/>
      <c r="J421" s="13"/>
    </row>
    <row r="422" spans="1:10" ht="14.25" customHeight="1" x14ac:dyDescent="0.2">
      <c r="A422" s="21"/>
      <c r="B422" s="13"/>
      <c r="C422" s="13"/>
      <c r="D422" s="13"/>
      <c r="E422" s="13"/>
      <c r="F422" s="13"/>
      <c r="G422" s="13"/>
      <c r="H422" s="13"/>
      <c r="I422" s="13"/>
      <c r="J422" s="13"/>
    </row>
    <row r="423" spans="1:10" ht="14.25" customHeight="1" x14ac:dyDescent="0.2">
      <c r="A423" s="21"/>
      <c r="B423" s="13"/>
      <c r="C423" s="13"/>
      <c r="D423" s="13"/>
      <c r="E423" s="13"/>
      <c r="F423" s="13"/>
      <c r="G423" s="13"/>
      <c r="H423" s="13"/>
      <c r="I423" s="13"/>
      <c r="J423" s="13"/>
    </row>
    <row r="424" spans="1:10" ht="14.25" customHeight="1" x14ac:dyDescent="0.2">
      <c r="A424" s="21"/>
      <c r="B424" s="13"/>
      <c r="C424" s="13"/>
      <c r="D424" s="13"/>
      <c r="E424" s="13"/>
      <c r="F424" s="13"/>
      <c r="G424" s="13"/>
      <c r="H424" s="13"/>
      <c r="I424" s="13"/>
      <c r="J424" s="13"/>
    </row>
    <row r="425" spans="1:10" ht="14.25" customHeight="1" x14ac:dyDescent="0.2">
      <c r="A425" s="21"/>
      <c r="B425" s="13"/>
      <c r="C425" s="13"/>
      <c r="D425" s="13"/>
      <c r="E425" s="13"/>
      <c r="F425" s="13"/>
      <c r="G425" s="13"/>
      <c r="H425" s="13"/>
      <c r="I425" s="13"/>
      <c r="J425" s="13"/>
    </row>
    <row r="426" spans="1:10" ht="14.25" customHeight="1" x14ac:dyDescent="0.2">
      <c r="A426" s="21"/>
      <c r="B426" s="13"/>
      <c r="C426" s="13"/>
      <c r="D426" s="13"/>
      <c r="E426" s="13"/>
      <c r="F426" s="13"/>
      <c r="G426" s="13"/>
      <c r="H426" s="13"/>
      <c r="I426" s="13"/>
      <c r="J426" s="13"/>
    </row>
    <row r="427" spans="1:10" ht="14.25" customHeight="1" x14ac:dyDescent="0.2">
      <c r="A427" s="21"/>
      <c r="B427" s="13"/>
      <c r="C427" s="13"/>
      <c r="D427" s="13"/>
      <c r="E427" s="13"/>
      <c r="F427" s="13"/>
      <c r="G427" s="13"/>
      <c r="H427" s="13"/>
      <c r="I427" s="13"/>
      <c r="J427" s="13"/>
    </row>
    <row r="428" spans="1:10" ht="14.25" customHeight="1" x14ac:dyDescent="0.2">
      <c r="A428" s="21"/>
      <c r="B428" s="13"/>
      <c r="C428" s="13"/>
      <c r="D428" s="13"/>
      <c r="E428" s="13"/>
      <c r="F428" s="13"/>
      <c r="G428" s="13"/>
      <c r="H428" s="13"/>
      <c r="I428" s="13"/>
      <c r="J428" s="13"/>
    </row>
    <row r="429" spans="1:10" ht="14.25" customHeight="1" x14ac:dyDescent="0.2">
      <c r="A429" s="21"/>
      <c r="B429" s="13"/>
      <c r="C429" s="13"/>
      <c r="D429" s="13"/>
      <c r="E429" s="13"/>
      <c r="F429" s="13"/>
      <c r="G429" s="13"/>
      <c r="H429" s="13"/>
      <c r="I429" s="13"/>
      <c r="J429" s="13"/>
    </row>
    <row r="430" spans="1:10" ht="14.25" customHeight="1" x14ac:dyDescent="0.2">
      <c r="A430" s="21"/>
      <c r="B430" s="13"/>
      <c r="C430" s="13"/>
      <c r="D430" s="13"/>
      <c r="E430" s="13"/>
      <c r="F430" s="13"/>
      <c r="G430" s="13"/>
      <c r="H430" s="13"/>
      <c r="I430" s="13"/>
      <c r="J430" s="13"/>
    </row>
    <row r="431" spans="1:10" ht="14.25" customHeight="1" x14ac:dyDescent="0.2">
      <c r="A431" s="21"/>
      <c r="B431" s="13"/>
      <c r="C431" s="13"/>
      <c r="D431" s="13"/>
      <c r="E431" s="13"/>
      <c r="F431" s="13"/>
      <c r="G431" s="13"/>
      <c r="H431" s="13"/>
      <c r="I431" s="13"/>
      <c r="J431" s="13"/>
    </row>
    <row r="432" spans="1:10" ht="14.25" customHeight="1" x14ac:dyDescent="0.2">
      <c r="A432" s="21"/>
      <c r="B432" s="13"/>
      <c r="C432" s="13"/>
      <c r="D432" s="13"/>
      <c r="E432" s="13"/>
      <c r="F432" s="13"/>
      <c r="G432" s="13"/>
      <c r="H432" s="13"/>
      <c r="I432" s="13"/>
      <c r="J432" s="13"/>
    </row>
    <row r="433" spans="1:10" ht="14.25" customHeight="1" x14ac:dyDescent="0.2">
      <c r="A433" s="21"/>
      <c r="B433" s="13"/>
      <c r="C433" s="13"/>
      <c r="D433" s="13"/>
      <c r="E433" s="13"/>
      <c r="F433" s="13"/>
      <c r="G433" s="13"/>
      <c r="H433" s="13"/>
      <c r="I433" s="13"/>
      <c r="J433" s="13"/>
    </row>
    <row r="434" spans="1:10" ht="14.25" customHeight="1" x14ac:dyDescent="0.2">
      <c r="A434" s="21"/>
      <c r="B434" s="13"/>
      <c r="C434" s="13"/>
      <c r="D434" s="13"/>
      <c r="E434" s="13"/>
      <c r="F434" s="13"/>
      <c r="G434" s="13"/>
      <c r="H434" s="13"/>
      <c r="I434" s="13"/>
      <c r="J434" s="13"/>
    </row>
    <row r="435" spans="1:10" ht="14.25" customHeight="1" x14ac:dyDescent="0.2">
      <c r="A435" s="21"/>
      <c r="B435" s="13"/>
      <c r="C435" s="13"/>
      <c r="D435" s="13"/>
      <c r="E435" s="13"/>
      <c r="F435" s="13"/>
      <c r="G435" s="13"/>
      <c r="H435" s="13"/>
      <c r="I435" s="13"/>
      <c r="J435" s="13"/>
    </row>
    <row r="436" spans="1:10" ht="14.25" customHeight="1" x14ac:dyDescent="0.2">
      <c r="A436" s="21"/>
      <c r="B436" s="13"/>
      <c r="C436" s="13"/>
      <c r="D436" s="13"/>
      <c r="E436" s="13"/>
      <c r="F436" s="13"/>
      <c r="G436" s="13"/>
      <c r="H436" s="13"/>
      <c r="I436" s="13"/>
      <c r="J436" s="13"/>
    </row>
    <row r="437" spans="1:10" ht="14.25" customHeight="1" x14ac:dyDescent="0.2">
      <c r="A437" s="21"/>
      <c r="B437" s="13"/>
      <c r="C437" s="13"/>
      <c r="D437" s="13"/>
      <c r="E437" s="13"/>
      <c r="F437" s="13"/>
      <c r="G437" s="13"/>
      <c r="H437" s="13"/>
      <c r="I437" s="13"/>
      <c r="J437" s="13"/>
    </row>
    <row r="438" spans="1:10" ht="14.25" customHeight="1" x14ac:dyDescent="0.2">
      <c r="A438" s="21"/>
      <c r="B438" s="13"/>
      <c r="C438" s="13"/>
      <c r="D438" s="13"/>
      <c r="E438" s="13"/>
      <c r="F438" s="13"/>
      <c r="G438" s="13"/>
      <c r="H438" s="13"/>
      <c r="I438" s="13"/>
      <c r="J438" s="13"/>
    </row>
    <row r="439" spans="1:10" ht="14.25" customHeight="1" x14ac:dyDescent="0.2">
      <c r="A439" s="21"/>
      <c r="B439" s="13"/>
      <c r="C439" s="13"/>
      <c r="D439" s="13"/>
      <c r="E439" s="13"/>
      <c r="F439" s="13"/>
      <c r="G439" s="13"/>
      <c r="H439" s="13"/>
      <c r="I439" s="13"/>
      <c r="J439" s="13"/>
    </row>
    <row r="440" spans="1:10" ht="14.25" customHeight="1" x14ac:dyDescent="0.2">
      <c r="A440" s="21"/>
      <c r="B440" s="13"/>
      <c r="C440" s="13"/>
      <c r="D440" s="13"/>
      <c r="E440" s="13"/>
      <c r="F440" s="13"/>
      <c r="G440" s="13"/>
      <c r="H440" s="13"/>
      <c r="I440" s="13"/>
      <c r="J440" s="13"/>
    </row>
    <row r="441" spans="1:10" ht="14.25" customHeight="1" x14ac:dyDescent="0.2">
      <c r="A441" s="21"/>
      <c r="B441" s="13"/>
      <c r="C441" s="13"/>
      <c r="D441" s="13"/>
      <c r="E441" s="13"/>
      <c r="F441" s="13"/>
      <c r="G441" s="13"/>
      <c r="H441" s="13"/>
      <c r="I441" s="13"/>
      <c r="J441" s="13"/>
    </row>
    <row r="442" spans="1:10" ht="14.25" customHeight="1" x14ac:dyDescent="0.2">
      <c r="A442" s="21"/>
      <c r="B442" s="13"/>
      <c r="C442" s="13"/>
      <c r="D442" s="13"/>
      <c r="E442" s="13"/>
      <c r="F442" s="13"/>
      <c r="G442" s="13"/>
      <c r="H442" s="13"/>
      <c r="I442" s="13"/>
      <c r="J442" s="13"/>
    </row>
    <row r="443" spans="1:10" ht="14.25" customHeight="1" x14ac:dyDescent="0.2">
      <c r="A443" s="21"/>
      <c r="B443" s="13"/>
      <c r="C443" s="13"/>
      <c r="D443" s="13"/>
      <c r="E443" s="13"/>
      <c r="F443" s="13"/>
      <c r="G443" s="13"/>
      <c r="H443" s="13"/>
      <c r="I443" s="13"/>
      <c r="J443" s="13"/>
    </row>
    <row r="444" spans="1:10" ht="14.25" customHeight="1" x14ac:dyDescent="0.2">
      <c r="A444" s="21"/>
      <c r="B444" s="13"/>
      <c r="C444" s="13"/>
      <c r="D444" s="13"/>
      <c r="E444" s="13"/>
      <c r="F444" s="13"/>
      <c r="G444" s="13"/>
      <c r="H444" s="13"/>
      <c r="I444" s="13"/>
      <c r="J444" s="13"/>
    </row>
    <row r="445" spans="1:10" ht="14.25" customHeight="1" x14ac:dyDescent="0.2">
      <c r="A445" s="21"/>
      <c r="B445" s="13"/>
      <c r="C445" s="13"/>
      <c r="D445" s="13"/>
      <c r="E445" s="13"/>
      <c r="F445" s="13"/>
      <c r="G445" s="13"/>
      <c r="H445" s="13"/>
      <c r="I445" s="13"/>
      <c r="J445" s="13"/>
    </row>
    <row r="446" spans="1:10" ht="14.25" customHeight="1" x14ac:dyDescent="0.2">
      <c r="A446" s="21"/>
      <c r="B446" s="13"/>
      <c r="C446" s="13"/>
      <c r="D446" s="13"/>
      <c r="E446" s="13"/>
      <c r="F446" s="13"/>
      <c r="G446" s="13"/>
      <c r="H446" s="13"/>
      <c r="I446" s="13"/>
      <c r="J446" s="13"/>
    </row>
    <row r="447" spans="1:10" ht="14.25" customHeight="1" x14ac:dyDescent="0.2">
      <c r="A447" s="21"/>
      <c r="B447" s="13"/>
      <c r="C447" s="13"/>
      <c r="D447" s="13"/>
      <c r="E447" s="13"/>
      <c r="F447" s="13"/>
      <c r="G447" s="13"/>
      <c r="H447" s="13"/>
      <c r="I447" s="13"/>
      <c r="J447" s="13"/>
    </row>
    <row r="448" spans="1:10" ht="14.25" customHeight="1" x14ac:dyDescent="0.2">
      <c r="A448" s="21"/>
      <c r="B448" s="13"/>
      <c r="C448" s="13"/>
      <c r="D448" s="13"/>
      <c r="E448" s="13"/>
      <c r="F448" s="13"/>
      <c r="G448" s="13"/>
      <c r="H448" s="13"/>
      <c r="I448" s="13"/>
      <c r="J448" s="13"/>
    </row>
    <row r="449" spans="1:10" ht="14.25" customHeight="1" x14ac:dyDescent="0.2">
      <c r="A449" s="21"/>
      <c r="B449" s="13"/>
      <c r="C449" s="13"/>
      <c r="D449" s="13"/>
      <c r="E449" s="13"/>
      <c r="F449" s="13"/>
      <c r="G449" s="13"/>
      <c r="H449" s="13"/>
      <c r="I449" s="13"/>
      <c r="J449" s="13"/>
    </row>
    <row r="450" spans="1:10" ht="14.25" customHeight="1" x14ac:dyDescent="0.2">
      <c r="A450" s="21"/>
      <c r="B450" s="13"/>
      <c r="C450" s="13"/>
      <c r="D450" s="13"/>
      <c r="E450" s="13"/>
      <c r="F450" s="13"/>
      <c r="G450" s="13"/>
      <c r="H450" s="13"/>
      <c r="I450" s="13"/>
      <c r="J450" s="13"/>
    </row>
    <row r="451" spans="1:10" ht="14.25" customHeight="1" x14ac:dyDescent="0.2">
      <c r="A451" s="21"/>
      <c r="B451" s="13"/>
      <c r="C451" s="13"/>
      <c r="D451" s="13"/>
      <c r="E451" s="13"/>
      <c r="F451" s="13"/>
      <c r="G451" s="13"/>
      <c r="H451" s="13"/>
      <c r="I451" s="13"/>
      <c r="J451" s="13"/>
    </row>
    <row r="452" spans="1:10" ht="14.25" customHeight="1" x14ac:dyDescent="0.2">
      <c r="A452" s="21"/>
      <c r="B452" s="13"/>
      <c r="C452" s="13"/>
      <c r="D452" s="13"/>
      <c r="E452" s="13"/>
      <c r="F452" s="13"/>
      <c r="G452" s="13"/>
      <c r="H452" s="13"/>
      <c r="I452" s="13"/>
      <c r="J452" s="13"/>
    </row>
    <row r="453" spans="1:10" ht="14.25" customHeight="1" x14ac:dyDescent="0.2">
      <c r="A453" s="21"/>
      <c r="B453" s="13"/>
      <c r="C453" s="13"/>
      <c r="D453" s="13"/>
      <c r="E453" s="13"/>
      <c r="F453" s="13"/>
      <c r="G453" s="13"/>
      <c r="H453" s="13"/>
      <c r="I453" s="13"/>
      <c r="J453" s="13"/>
    </row>
    <row r="454" spans="1:10" ht="14.25" customHeight="1" x14ac:dyDescent="0.2">
      <c r="A454" s="21"/>
      <c r="B454" s="13"/>
      <c r="C454" s="13"/>
      <c r="D454" s="13"/>
      <c r="E454" s="13"/>
      <c r="F454" s="13"/>
      <c r="G454" s="13"/>
      <c r="H454" s="13"/>
      <c r="I454" s="13"/>
      <c r="J454" s="13"/>
    </row>
    <row r="455" spans="1:10" ht="14.25" customHeight="1" x14ac:dyDescent="0.2">
      <c r="A455" s="21"/>
      <c r="B455" s="13"/>
      <c r="C455" s="13"/>
      <c r="D455" s="13"/>
      <c r="E455" s="13"/>
      <c r="F455" s="13"/>
      <c r="G455" s="13"/>
      <c r="H455" s="13"/>
      <c r="I455" s="13"/>
      <c r="J455" s="13"/>
    </row>
    <row r="456" spans="1:10" ht="14.25" customHeight="1" x14ac:dyDescent="0.2">
      <c r="A456" s="21"/>
      <c r="B456" s="13"/>
      <c r="C456" s="13"/>
      <c r="D456" s="13"/>
      <c r="E456" s="13"/>
      <c r="F456" s="13"/>
      <c r="G456" s="13"/>
      <c r="H456" s="13"/>
      <c r="I456" s="13"/>
      <c r="J456" s="13"/>
    </row>
    <row r="457" spans="1:10" ht="14.25" customHeight="1" x14ac:dyDescent="0.2">
      <c r="A457" s="21"/>
      <c r="B457" s="13"/>
      <c r="C457" s="13"/>
      <c r="D457" s="13"/>
      <c r="E457" s="13"/>
      <c r="F457" s="13"/>
      <c r="G457" s="13"/>
      <c r="H457" s="13"/>
      <c r="I457" s="13"/>
      <c r="J457" s="13"/>
    </row>
    <row r="458" spans="1:10" ht="14.25" customHeight="1" x14ac:dyDescent="0.2">
      <c r="A458" s="21"/>
      <c r="B458" s="13"/>
      <c r="C458" s="13"/>
      <c r="D458" s="13"/>
      <c r="E458" s="13"/>
      <c r="F458" s="13"/>
      <c r="G458" s="13"/>
      <c r="H458" s="13"/>
      <c r="I458" s="13"/>
      <c r="J458" s="13"/>
    </row>
    <row r="459" spans="1:10" ht="14.25" customHeight="1" x14ac:dyDescent="0.2">
      <c r="A459" s="21"/>
      <c r="B459" s="13"/>
      <c r="C459" s="13"/>
      <c r="D459" s="13"/>
      <c r="E459" s="13"/>
      <c r="F459" s="13"/>
      <c r="G459" s="13"/>
      <c r="H459" s="13"/>
      <c r="I459" s="13"/>
      <c r="J459" s="13"/>
    </row>
    <row r="460" spans="1:10" ht="14.25" customHeight="1" x14ac:dyDescent="0.2">
      <c r="A460" s="21"/>
      <c r="B460" s="13"/>
      <c r="C460" s="13"/>
      <c r="D460" s="13"/>
      <c r="E460" s="13"/>
      <c r="F460" s="13"/>
      <c r="G460" s="13"/>
      <c r="H460" s="13"/>
      <c r="I460" s="13"/>
      <c r="J460" s="13"/>
    </row>
    <row r="461" spans="1:10" ht="14.25" customHeight="1" x14ac:dyDescent="0.2">
      <c r="A461" s="21"/>
      <c r="B461" s="13"/>
      <c r="C461" s="13"/>
      <c r="D461" s="13"/>
      <c r="E461" s="13"/>
      <c r="F461" s="13"/>
      <c r="G461" s="13"/>
      <c r="H461" s="13"/>
      <c r="I461" s="13"/>
      <c r="J461" s="13"/>
    </row>
    <row r="462" spans="1:10" ht="14.25" customHeight="1" x14ac:dyDescent="0.2">
      <c r="A462" s="21"/>
      <c r="B462" s="13"/>
      <c r="C462" s="13"/>
      <c r="D462" s="13"/>
      <c r="E462" s="13"/>
      <c r="F462" s="13"/>
      <c r="G462" s="13"/>
      <c r="H462" s="13"/>
      <c r="I462" s="13"/>
      <c r="J462" s="13"/>
    </row>
    <row r="463" spans="1:10" ht="14.25" customHeight="1" x14ac:dyDescent="0.2">
      <c r="A463" s="21"/>
      <c r="B463" s="13"/>
      <c r="C463" s="13"/>
      <c r="D463" s="13"/>
      <c r="E463" s="13"/>
      <c r="F463" s="13"/>
      <c r="G463" s="13"/>
      <c r="H463" s="13"/>
      <c r="I463" s="13"/>
      <c r="J463" s="13"/>
    </row>
    <row r="464" spans="1:10" ht="14.25" customHeight="1" x14ac:dyDescent="0.2">
      <c r="A464" s="21"/>
      <c r="B464" s="13"/>
      <c r="C464" s="13"/>
      <c r="D464" s="13"/>
      <c r="E464" s="13"/>
      <c r="F464" s="13"/>
      <c r="G464" s="13"/>
      <c r="H464" s="13"/>
      <c r="I464" s="13"/>
      <c r="J464" s="13"/>
    </row>
    <row r="465" spans="1:10" ht="14.25" customHeight="1" x14ac:dyDescent="0.2">
      <c r="A465" s="21"/>
      <c r="B465" s="13"/>
      <c r="C465" s="13"/>
      <c r="D465" s="13"/>
      <c r="E465" s="13"/>
      <c r="F465" s="13"/>
      <c r="G465" s="13"/>
      <c r="H465" s="13"/>
      <c r="I465" s="13"/>
      <c r="J465" s="13"/>
    </row>
    <row r="466" spans="1:10" ht="14.25" customHeight="1" x14ac:dyDescent="0.2">
      <c r="A466" s="21"/>
      <c r="B466" s="13"/>
      <c r="C466" s="13"/>
      <c r="D466" s="13"/>
      <c r="E466" s="13"/>
      <c r="F466" s="13"/>
      <c r="G466" s="13"/>
      <c r="H466" s="13"/>
      <c r="I466" s="13"/>
      <c r="J466" s="13"/>
    </row>
    <row r="467" spans="1:10" ht="14.25" customHeight="1" x14ac:dyDescent="0.2">
      <c r="A467" s="21"/>
      <c r="B467" s="13"/>
      <c r="C467" s="13"/>
      <c r="D467" s="13"/>
      <c r="E467" s="13"/>
      <c r="F467" s="13"/>
      <c r="G467" s="13"/>
      <c r="H467" s="13"/>
      <c r="I467" s="13"/>
      <c r="J467" s="13"/>
    </row>
    <row r="468" spans="1:10" ht="14.25" customHeight="1" x14ac:dyDescent="0.2">
      <c r="A468" s="21"/>
      <c r="B468" s="13"/>
      <c r="C468" s="13"/>
      <c r="D468" s="13"/>
      <c r="E468" s="13"/>
      <c r="F468" s="13"/>
      <c r="G468" s="13"/>
      <c r="H468" s="13"/>
      <c r="I468" s="13"/>
      <c r="J468" s="13"/>
    </row>
    <row r="469" spans="1:10" ht="14.25" customHeight="1" x14ac:dyDescent="0.2">
      <c r="A469" s="21"/>
      <c r="B469" s="13"/>
      <c r="C469" s="13"/>
      <c r="D469" s="13"/>
      <c r="E469" s="13"/>
      <c r="F469" s="13"/>
      <c r="G469" s="13"/>
      <c r="H469" s="13"/>
      <c r="I469" s="13"/>
      <c r="J469" s="13"/>
    </row>
    <row r="470" spans="1:10" ht="14.25" customHeight="1" x14ac:dyDescent="0.2">
      <c r="A470" s="21"/>
      <c r="B470" s="13"/>
      <c r="C470" s="13"/>
      <c r="D470" s="13"/>
      <c r="E470" s="13"/>
      <c r="F470" s="13"/>
      <c r="G470" s="13"/>
      <c r="H470" s="13"/>
      <c r="I470" s="13"/>
      <c r="J470" s="13"/>
    </row>
    <row r="471" spans="1:10" ht="14.25" customHeight="1" x14ac:dyDescent="0.2">
      <c r="A471" s="21"/>
      <c r="B471" s="13"/>
      <c r="C471" s="13"/>
      <c r="D471" s="13"/>
      <c r="E471" s="13"/>
      <c r="F471" s="13"/>
      <c r="G471" s="13"/>
      <c r="H471" s="13"/>
      <c r="I471" s="13"/>
      <c r="J471" s="13"/>
    </row>
    <row r="472" spans="1:10" ht="14.25" customHeight="1" x14ac:dyDescent="0.2">
      <c r="A472" s="21"/>
      <c r="B472" s="13"/>
      <c r="C472" s="13"/>
      <c r="D472" s="13"/>
      <c r="E472" s="13"/>
      <c r="F472" s="13"/>
      <c r="G472" s="13"/>
      <c r="H472" s="13"/>
      <c r="I472" s="13"/>
      <c r="J472" s="13"/>
    </row>
    <row r="473" spans="1:10" ht="14.25" customHeight="1" x14ac:dyDescent="0.2">
      <c r="A473" s="21"/>
      <c r="B473" s="13"/>
      <c r="C473" s="13"/>
      <c r="D473" s="13"/>
      <c r="E473" s="13"/>
      <c r="F473" s="13"/>
      <c r="G473" s="13"/>
      <c r="H473" s="13"/>
      <c r="I473" s="13"/>
      <c r="J473" s="13"/>
    </row>
    <row r="474" spans="1:10" ht="14.25" customHeight="1" x14ac:dyDescent="0.2">
      <c r="A474" s="21"/>
      <c r="B474" s="13"/>
      <c r="C474" s="13"/>
      <c r="D474" s="13"/>
      <c r="E474" s="13"/>
      <c r="F474" s="13"/>
      <c r="G474" s="13"/>
      <c r="H474" s="13"/>
      <c r="I474" s="13"/>
      <c r="J474" s="13"/>
    </row>
    <row r="475" spans="1:10" ht="14.25" customHeight="1" x14ac:dyDescent="0.2">
      <c r="A475" s="21"/>
      <c r="B475" s="13"/>
      <c r="C475" s="13"/>
      <c r="D475" s="13"/>
      <c r="E475" s="13"/>
      <c r="F475" s="13"/>
      <c r="G475" s="13"/>
      <c r="H475" s="13"/>
      <c r="I475" s="13"/>
      <c r="J475" s="13"/>
    </row>
    <row r="476" spans="1:10" ht="14.25" customHeight="1" x14ac:dyDescent="0.2">
      <c r="A476" s="21"/>
      <c r="B476" s="13"/>
      <c r="C476" s="13"/>
      <c r="D476" s="13"/>
      <c r="E476" s="13"/>
      <c r="F476" s="13"/>
      <c r="G476" s="13"/>
      <c r="H476" s="13"/>
      <c r="I476" s="13"/>
      <c r="J476" s="13"/>
    </row>
    <row r="477" spans="1:10" ht="14.25" customHeight="1" x14ac:dyDescent="0.2">
      <c r="A477" s="21"/>
      <c r="B477" s="13"/>
      <c r="C477" s="13"/>
      <c r="D477" s="13"/>
      <c r="E477" s="13"/>
      <c r="F477" s="13"/>
      <c r="G477" s="13"/>
      <c r="H477" s="13"/>
      <c r="I477" s="13"/>
      <c r="J477" s="13"/>
    </row>
    <row r="478" spans="1:10" ht="14.25" customHeight="1" x14ac:dyDescent="0.2">
      <c r="A478" s="21"/>
      <c r="B478" s="13"/>
      <c r="C478" s="13"/>
      <c r="D478" s="13"/>
      <c r="E478" s="13"/>
      <c r="F478" s="13"/>
      <c r="G478" s="13"/>
      <c r="H478" s="13"/>
      <c r="I478" s="13"/>
      <c r="J478" s="13"/>
    </row>
    <row r="479" spans="1:10" ht="14.25" customHeight="1" x14ac:dyDescent="0.2">
      <c r="A479" s="21"/>
      <c r="B479" s="13"/>
      <c r="C479" s="13"/>
      <c r="D479" s="13"/>
      <c r="E479" s="13"/>
      <c r="F479" s="13"/>
      <c r="G479" s="13"/>
      <c r="H479" s="13"/>
      <c r="I479" s="13"/>
      <c r="J479" s="13"/>
    </row>
    <row r="480" spans="1:10" ht="14.25" customHeight="1" x14ac:dyDescent="0.2">
      <c r="A480" s="21"/>
      <c r="B480" s="13"/>
      <c r="C480" s="13"/>
      <c r="D480" s="13"/>
      <c r="E480" s="13"/>
      <c r="F480" s="13"/>
      <c r="G480" s="13"/>
      <c r="H480" s="13"/>
      <c r="I480" s="13"/>
      <c r="J480" s="13"/>
    </row>
    <row r="481" spans="1:10" ht="14.25" customHeight="1" x14ac:dyDescent="0.2">
      <c r="A481" s="21"/>
      <c r="B481" s="13"/>
      <c r="C481" s="13"/>
      <c r="D481" s="13"/>
      <c r="E481" s="13"/>
      <c r="F481" s="13"/>
      <c r="G481" s="13"/>
      <c r="H481" s="13"/>
      <c r="I481" s="13"/>
      <c r="J481" s="13"/>
    </row>
    <row r="482" spans="1:10" ht="14.25" customHeight="1" x14ac:dyDescent="0.2">
      <c r="A482" s="21"/>
      <c r="B482" s="13"/>
      <c r="C482" s="13"/>
      <c r="D482" s="13"/>
      <c r="E482" s="13"/>
      <c r="F482" s="13"/>
      <c r="G482" s="13"/>
      <c r="H482" s="13"/>
      <c r="I482" s="13"/>
      <c r="J482" s="13"/>
    </row>
    <row r="483" spans="1:10" ht="14.25" customHeight="1" x14ac:dyDescent="0.2">
      <c r="A483" s="21"/>
      <c r="B483" s="13"/>
      <c r="C483" s="13"/>
      <c r="D483" s="13"/>
      <c r="E483" s="13"/>
      <c r="F483" s="13"/>
      <c r="G483" s="13"/>
      <c r="H483" s="13"/>
      <c r="I483" s="13"/>
      <c r="J483" s="13"/>
    </row>
    <row r="484" spans="1:10" ht="14.25" customHeight="1" x14ac:dyDescent="0.2">
      <c r="A484" s="21"/>
      <c r="B484" s="13"/>
      <c r="C484" s="13"/>
      <c r="D484" s="13"/>
      <c r="E484" s="13"/>
      <c r="F484" s="13"/>
      <c r="G484" s="13"/>
      <c r="H484" s="13"/>
      <c r="I484" s="13"/>
      <c r="J484" s="13"/>
    </row>
    <row r="485" spans="1:10" ht="14.25" customHeight="1" x14ac:dyDescent="0.2">
      <c r="A485" s="21"/>
      <c r="B485" s="13"/>
      <c r="C485" s="13"/>
      <c r="D485" s="13"/>
      <c r="E485" s="13"/>
      <c r="F485" s="13"/>
      <c r="G485" s="13"/>
      <c r="H485" s="13"/>
      <c r="I485" s="13"/>
      <c r="J485" s="13"/>
    </row>
    <row r="486" spans="1:10" ht="14.25" customHeight="1" x14ac:dyDescent="0.2">
      <c r="A486" s="21"/>
      <c r="B486" s="13"/>
      <c r="C486" s="13"/>
      <c r="D486" s="13"/>
      <c r="E486" s="13"/>
      <c r="F486" s="13"/>
      <c r="G486" s="13"/>
      <c r="H486" s="13"/>
      <c r="I486" s="13"/>
      <c r="J486" s="13"/>
    </row>
    <row r="487" spans="1:10" ht="14.25" customHeight="1" x14ac:dyDescent="0.2">
      <c r="A487" s="21"/>
      <c r="B487" s="13"/>
      <c r="C487" s="13"/>
      <c r="D487" s="13"/>
      <c r="E487" s="13"/>
      <c r="F487" s="13"/>
      <c r="G487" s="13"/>
      <c r="H487" s="13"/>
      <c r="I487" s="13"/>
      <c r="J487" s="13"/>
    </row>
    <row r="488" spans="1:10" ht="14.25" customHeight="1" x14ac:dyDescent="0.2">
      <c r="A488" s="21"/>
      <c r="B488" s="13"/>
      <c r="C488" s="13"/>
      <c r="D488" s="13"/>
      <c r="E488" s="13"/>
      <c r="F488" s="13"/>
      <c r="G488" s="13"/>
      <c r="H488" s="13"/>
      <c r="I488" s="13"/>
      <c r="J488" s="13"/>
    </row>
    <row r="489" spans="1:10" ht="14.25" customHeight="1" x14ac:dyDescent="0.2">
      <c r="A489" s="21"/>
      <c r="B489" s="13"/>
      <c r="C489" s="13"/>
      <c r="D489" s="13"/>
      <c r="E489" s="13"/>
      <c r="F489" s="13"/>
      <c r="G489" s="13"/>
      <c r="H489" s="13"/>
      <c r="I489" s="13"/>
      <c r="J489" s="13"/>
    </row>
    <row r="490" spans="1:10" ht="14.25" customHeight="1" x14ac:dyDescent="0.2">
      <c r="A490" s="21"/>
      <c r="B490" s="13"/>
      <c r="C490" s="13"/>
      <c r="D490" s="13"/>
      <c r="E490" s="13"/>
      <c r="F490" s="13"/>
      <c r="G490" s="13"/>
      <c r="H490" s="13"/>
      <c r="I490" s="13"/>
      <c r="J490" s="13"/>
    </row>
    <row r="491" spans="1:10" ht="14.25" customHeight="1" x14ac:dyDescent="0.2">
      <c r="A491" s="21"/>
      <c r="B491" s="13"/>
      <c r="C491" s="13"/>
      <c r="D491" s="13"/>
      <c r="E491" s="13"/>
      <c r="F491" s="13"/>
      <c r="G491" s="13"/>
      <c r="H491" s="13"/>
      <c r="I491" s="13"/>
      <c r="J491" s="13"/>
    </row>
    <row r="492" spans="1:10" ht="14.25" customHeight="1" x14ac:dyDescent="0.2">
      <c r="A492" s="21"/>
      <c r="B492" s="13"/>
      <c r="C492" s="13"/>
      <c r="D492" s="13"/>
      <c r="E492" s="13"/>
      <c r="F492" s="13"/>
      <c r="G492" s="13"/>
      <c r="H492" s="13"/>
      <c r="I492" s="13"/>
      <c r="J492" s="13"/>
    </row>
    <row r="493" spans="1:10" ht="14.25" customHeight="1" x14ac:dyDescent="0.2">
      <c r="A493" s="21"/>
      <c r="B493" s="13"/>
      <c r="C493" s="13"/>
      <c r="D493" s="13"/>
      <c r="E493" s="13"/>
      <c r="F493" s="13"/>
      <c r="G493" s="13"/>
      <c r="H493" s="13"/>
      <c r="I493" s="13"/>
      <c r="J493" s="13"/>
    </row>
    <row r="494" spans="1:10" ht="14.25" customHeight="1" x14ac:dyDescent="0.2">
      <c r="A494" s="21"/>
      <c r="B494" s="13"/>
      <c r="C494" s="13"/>
      <c r="D494" s="13"/>
      <c r="E494" s="13"/>
      <c r="F494" s="13"/>
      <c r="G494" s="13"/>
      <c r="H494" s="13"/>
      <c r="I494" s="13"/>
      <c r="J494" s="13"/>
    </row>
    <row r="495" spans="1:10" ht="14.25" customHeight="1" x14ac:dyDescent="0.2">
      <c r="A495" s="21"/>
      <c r="B495" s="13"/>
      <c r="C495" s="13"/>
      <c r="D495" s="13"/>
      <c r="E495" s="13"/>
      <c r="F495" s="13"/>
      <c r="G495" s="13"/>
      <c r="H495" s="13"/>
      <c r="I495" s="13"/>
      <c r="J495" s="13"/>
    </row>
    <row r="496" spans="1:10" ht="14.25" customHeight="1" x14ac:dyDescent="0.2">
      <c r="A496" s="21"/>
      <c r="B496" s="13"/>
      <c r="C496" s="13"/>
      <c r="D496" s="13"/>
      <c r="E496" s="13"/>
      <c r="F496" s="13"/>
      <c r="G496" s="13"/>
      <c r="H496" s="13"/>
      <c r="I496" s="13"/>
      <c r="J496" s="13"/>
    </row>
    <row r="497" spans="1:10" ht="14.25" customHeight="1" x14ac:dyDescent="0.2">
      <c r="A497" s="21"/>
      <c r="B497" s="13"/>
      <c r="C497" s="13"/>
      <c r="D497" s="13"/>
      <c r="E497" s="13"/>
      <c r="F497" s="13"/>
      <c r="G497" s="13"/>
      <c r="H497" s="13"/>
      <c r="I497" s="13"/>
      <c r="J497" s="13"/>
    </row>
    <row r="498" spans="1:10" ht="14.25" customHeight="1" x14ac:dyDescent="0.2">
      <c r="A498" s="21"/>
      <c r="B498" s="13"/>
      <c r="C498" s="13"/>
      <c r="D498" s="13"/>
      <c r="E498" s="13"/>
      <c r="F498" s="13"/>
      <c r="G498" s="13"/>
      <c r="H498" s="13"/>
      <c r="I498" s="13"/>
      <c r="J498" s="13"/>
    </row>
    <row r="499" spans="1:10" ht="14.25" customHeight="1" x14ac:dyDescent="0.2">
      <c r="A499" s="21"/>
      <c r="B499" s="13"/>
      <c r="C499" s="13"/>
      <c r="D499" s="13"/>
      <c r="E499" s="13"/>
      <c r="F499" s="13"/>
      <c r="G499" s="13"/>
      <c r="H499" s="13"/>
      <c r="I499" s="13"/>
      <c r="J499" s="13"/>
    </row>
    <row r="500" spans="1:10" ht="14.25" customHeight="1" x14ac:dyDescent="0.2">
      <c r="A500" s="21"/>
      <c r="B500" s="13"/>
      <c r="C500" s="13"/>
      <c r="D500" s="13"/>
      <c r="E500" s="13"/>
      <c r="F500" s="13"/>
      <c r="G500" s="13"/>
      <c r="H500" s="13"/>
      <c r="I500" s="13"/>
      <c r="J500" s="13"/>
    </row>
    <row r="501" spans="1:10" ht="14.25" customHeight="1" x14ac:dyDescent="0.2">
      <c r="A501" s="21"/>
      <c r="B501" s="13"/>
      <c r="C501" s="13"/>
      <c r="D501" s="13"/>
      <c r="E501" s="13"/>
      <c r="F501" s="13"/>
      <c r="G501" s="13"/>
      <c r="H501" s="13"/>
      <c r="I501" s="13"/>
      <c r="J501" s="13"/>
    </row>
    <row r="502" spans="1:10" ht="14.25" customHeight="1" x14ac:dyDescent="0.2">
      <c r="A502" s="21"/>
      <c r="B502" s="13"/>
      <c r="C502" s="13"/>
      <c r="D502" s="13"/>
      <c r="E502" s="13"/>
      <c r="F502" s="13"/>
      <c r="G502" s="13"/>
      <c r="H502" s="13"/>
      <c r="I502" s="13"/>
      <c r="J502" s="13"/>
    </row>
    <row r="503" spans="1:10" ht="14.25" customHeight="1" x14ac:dyDescent="0.2">
      <c r="A503" s="21"/>
      <c r="B503" s="13"/>
      <c r="C503" s="13"/>
      <c r="D503" s="13"/>
      <c r="E503" s="13"/>
      <c r="F503" s="13"/>
      <c r="G503" s="13"/>
      <c r="H503" s="13"/>
      <c r="I503" s="13"/>
      <c r="J503" s="13"/>
    </row>
    <row r="504" spans="1:10" ht="14.25" customHeight="1" x14ac:dyDescent="0.2">
      <c r="A504" s="21"/>
      <c r="B504" s="13"/>
      <c r="C504" s="13"/>
      <c r="D504" s="13"/>
      <c r="E504" s="13"/>
      <c r="F504" s="13"/>
      <c r="G504" s="13"/>
      <c r="H504" s="13"/>
      <c r="I504" s="13"/>
      <c r="J504" s="13"/>
    </row>
    <row r="505" spans="1:10" ht="14.25" customHeight="1" x14ac:dyDescent="0.2">
      <c r="A505" s="21"/>
      <c r="B505" s="13"/>
      <c r="C505" s="13"/>
      <c r="D505" s="13"/>
      <c r="E505" s="13"/>
      <c r="F505" s="13"/>
      <c r="G505" s="13"/>
      <c r="H505" s="13"/>
      <c r="I505" s="13"/>
      <c r="J505" s="13"/>
    </row>
    <row r="506" spans="1:10" ht="14.25" customHeight="1" x14ac:dyDescent="0.2">
      <c r="A506" s="21"/>
      <c r="B506" s="13"/>
      <c r="C506" s="13"/>
      <c r="D506" s="13"/>
      <c r="E506" s="13"/>
      <c r="F506" s="13"/>
      <c r="G506" s="13"/>
      <c r="H506" s="13"/>
      <c r="I506" s="13"/>
      <c r="J506" s="13"/>
    </row>
    <row r="507" spans="1:10" ht="14.25" customHeight="1" x14ac:dyDescent="0.2">
      <c r="A507" s="21"/>
      <c r="B507" s="13"/>
      <c r="C507" s="13"/>
      <c r="D507" s="13"/>
      <c r="E507" s="13"/>
      <c r="F507" s="13"/>
      <c r="G507" s="13"/>
      <c r="H507" s="13"/>
      <c r="I507" s="13"/>
      <c r="J507" s="13"/>
    </row>
    <row r="508" spans="1:10" ht="14.25" customHeight="1" x14ac:dyDescent="0.2">
      <c r="A508" s="21"/>
      <c r="B508" s="13"/>
      <c r="C508" s="13"/>
      <c r="D508" s="13"/>
      <c r="E508" s="13"/>
      <c r="F508" s="13"/>
      <c r="G508" s="13"/>
      <c r="H508" s="13"/>
      <c r="I508" s="13"/>
      <c r="J508" s="13"/>
    </row>
    <row r="509" spans="1:10" ht="14.25" customHeight="1" x14ac:dyDescent="0.2">
      <c r="A509" s="21"/>
      <c r="B509" s="13"/>
      <c r="C509" s="13"/>
      <c r="D509" s="13"/>
      <c r="E509" s="13"/>
      <c r="F509" s="13"/>
      <c r="G509" s="13"/>
      <c r="H509" s="13"/>
      <c r="I509" s="13"/>
      <c r="J509" s="13"/>
    </row>
    <row r="510" spans="1:10" ht="14.25" customHeight="1" x14ac:dyDescent="0.2">
      <c r="A510" s="21"/>
      <c r="B510" s="13"/>
      <c r="C510" s="13"/>
      <c r="D510" s="13"/>
      <c r="E510" s="13"/>
      <c r="F510" s="13"/>
      <c r="G510" s="13"/>
      <c r="H510" s="13"/>
      <c r="I510" s="13"/>
      <c r="J510" s="13"/>
    </row>
    <row r="511" spans="1:10" ht="14.25" customHeight="1" x14ac:dyDescent="0.2">
      <c r="A511" s="21"/>
      <c r="B511" s="13"/>
      <c r="C511" s="13"/>
      <c r="D511" s="13"/>
      <c r="E511" s="13"/>
      <c r="F511" s="13"/>
      <c r="G511" s="13"/>
      <c r="H511" s="13"/>
      <c r="I511" s="13"/>
      <c r="J511" s="13"/>
    </row>
    <row r="512" spans="1:10" ht="14.25" customHeight="1" x14ac:dyDescent="0.2">
      <c r="A512" s="21"/>
      <c r="B512" s="13"/>
      <c r="C512" s="13"/>
      <c r="D512" s="13"/>
      <c r="E512" s="13"/>
      <c r="F512" s="13"/>
      <c r="G512" s="13"/>
      <c r="H512" s="13"/>
      <c r="I512" s="13"/>
      <c r="J512" s="13"/>
    </row>
    <row r="513" spans="1:10" ht="14.25" customHeight="1" x14ac:dyDescent="0.2">
      <c r="A513" s="21"/>
      <c r="B513" s="13"/>
      <c r="C513" s="13"/>
      <c r="D513" s="13"/>
      <c r="E513" s="13"/>
      <c r="F513" s="13"/>
      <c r="G513" s="13"/>
      <c r="H513" s="13"/>
      <c r="I513" s="13"/>
      <c r="J513" s="13"/>
    </row>
    <row r="514" spans="1:10" ht="14.25" customHeight="1" x14ac:dyDescent="0.2">
      <c r="A514" s="21"/>
      <c r="B514" s="13"/>
      <c r="C514" s="13"/>
      <c r="D514" s="13"/>
      <c r="E514" s="13"/>
      <c r="F514" s="13"/>
      <c r="G514" s="13"/>
      <c r="H514" s="13"/>
      <c r="I514" s="13"/>
      <c r="J514" s="13"/>
    </row>
    <row r="515" spans="1:10" ht="14.25" customHeight="1" x14ac:dyDescent="0.2">
      <c r="A515" s="21"/>
      <c r="B515" s="13"/>
      <c r="C515" s="13"/>
      <c r="D515" s="13"/>
      <c r="E515" s="13"/>
      <c r="F515" s="13"/>
      <c r="G515" s="13"/>
      <c r="H515" s="13"/>
      <c r="I515" s="13"/>
      <c r="J515" s="13"/>
    </row>
    <row r="516" spans="1:10" ht="14.25" customHeight="1" x14ac:dyDescent="0.2">
      <c r="A516" s="21"/>
      <c r="B516" s="13"/>
      <c r="C516" s="13"/>
      <c r="D516" s="13"/>
      <c r="E516" s="13"/>
      <c r="F516" s="13"/>
      <c r="G516" s="13"/>
      <c r="H516" s="13"/>
      <c r="I516" s="13"/>
      <c r="J516" s="13"/>
    </row>
    <row r="517" spans="1:10" ht="14.25" customHeight="1" x14ac:dyDescent="0.2">
      <c r="A517" s="21"/>
      <c r="B517" s="13"/>
      <c r="C517" s="13"/>
      <c r="D517" s="13"/>
      <c r="E517" s="13"/>
      <c r="F517" s="13"/>
      <c r="G517" s="13"/>
      <c r="H517" s="13"/>
      <c r="I517" s="13"/>
      <c r="J517" s="13"/>
    </row>
    <row r="518" spans="1:10" ht="14.25" customHeight="1" x14ac:dyDescent="0.2">
      <c r="A518" s="21"/>
      <c r="B518" s="13"/>
      <c r="C518" s="13"/>
      <c r="D518" s="13"/>
      <c r="E518" s="13"/>
      <c r="F518" s="13"/>
      <c r="G518" s="13"/>
      <c r="H518" s="13"/>
      <c r="I518" s="13"/>
      <c r="J518" s="13"/>
    </row>
    <row r="519" spans="1:10" ht="14.25" customHeight="1" x14ac:dyDescent="0.2">
      <c r="A519" s="21"/>
      <c r="B519" s="13"/>
      <c r="C519" s="13"/>
      <c r="D519" s="13"/>
      <c r="E519" s="13"/>
      <c r="F519" s="13"/>
      <c r="G519" s="13"/>
      <c r="H519" s="13"/>
      <c r="I519" s="13"/>
      <c r="J519" s="13"/>
    </row>
    <row r="520" spans="1:10" ht="14.25" customHeight="1" x14ac:dyDescent="0.2">
      <c r="A520" s="21"/>
      <c r="B520" s="13"/>
      <c r="C520" s="13"/>
      <c r="D520" s="13"/>
      <c r="E520" s="13"/>
      <c r="F520" s="13"/>
      <c r="G520" s="13"/>
      <c r="H520" s="13"/>
      <c r="I520" s="13"/>
      <c r="J520" s="13"/>
    </row>
    <row r="521" spans="1:10" ht="14.25" customHeight="1" x14ac:dyDescent="0.2">
      <c r="A521" s="21"/>
      <c r="B521" s="13"/>
      <c r="C521" s="13"/>
      <c r="D521" s="13"/>
      <c r="E521" s="13"/>
      <c r="F521" s="13"/>
      <c r="G521" s="13"/>
      <c r="H521" s="13"/>
      <c r="I521" s="13"/>
      <c r="J521" s="13"/>
    </row>
    <row r="522" spans="1:10" ht="14.25" customHeight="1" x14ac:dyDescent="0.2">
      <c r="A522" s="21"/>
      <c r="B522" s="13"/>
      <c r="C522" s="13"/>
      <c r="D522" s="13"/>
      <c r="E522" s="13"/>
      <c r="F522" s="13"/>
      <c r="G522" s="13"/>
      <c r="H522" s="13"/>
      <c r="I522" s="13"/>
      <c r="J522" s="13"/>
    </row>
    <row r="523" spans="1:10" ht="14.25" customHeight="1" x14ac:dyDescent="0.2">
      <c r="A523" s="21"/>
      <c r="B523" s="13"/>
      <c r="C523" s="13"/>
      <c r="D523" s="13"/>
      <c r="E523" s="13"/>
      <c r="F523" s="13"/>
      <c r="G523" s="13"/>
      <c r="H523" s="13"/>
      <c r="I523" s="13"/>
      <c r="J523" s="13"/>
    </row>
    <row r="524" spans="1:10" ht="14.25" customHeight="1" x14ac:dyDescent="0.2">
      <c r="A524" s="21"/>
      <c r="B524" s="13"/>
      <c r="C524" s="13"/>
      <c r="D524" s="13"/>
      <c r="E524" s="13"/>
      <c r="F524" s="13"/>
      <c r="G524" s="13"/>
      <c r="H524" s="13"/>
      <c r="I524" s="13"/>
      <c r="J524" s="13"/>
    </row>
    <row r="525" spans="1:10" ht="14.25" customHeight="1" x14ac:dyDescent="0.2">
      <c r="A525" s="21"/>
      <c r="B525" s="13"/>
      <c r="C525" s="13"/>
      <c r="D525" s="13"/>
      <c r="E525" s="13"/>
      <c r="F525" s="13"/>
      <c r="G525" s="13"/>
      <c r="H525" s="13"/>
      <c r="I525" s="13"/>
      <c r="J525" s="13"/>
    </row>
    <row r="526" spans="1:10" ht="14.25" customHeight="1" x14ac:dyDescent="0.2">
      <c r="A526" s="21"/>
      <c r="B526" s="13"/>
      <c r="C526" s="13"/>
      <c r="D526" s="13"/>
      <c r="E526" s="13"/>
      <c r="F526" s="13"/>
      <c r="G526" s="13"/>
      <c r="H526" s="13"/>
      <c r="I526" s="13"/>
      <c r="J526" s="13"/>
    </row>
    <row r="527" spans="1:10" ht="14.25" customHeight="1" x14ac:dyDescent="0.2">
      <c r="A527" s="21"/>
      <c r="B527" s="13"/>
      <c r="C527" s="13"/>
      <c r="D527" s="13"/>
      <c r="E527" s="13"/>
      <c r="F527" s="13"/>
      <c r="G527" s="13"/>
      <c r="H527" s="13"/>
      <c r="I527" s="13"/>
      <c r="J527" s="13"/>
    </row>
    <row r="528" spans="1:10" ht="14.25" customHeight="1" x14ac:dyDescent="0.2">
      <c r="A528" s="21"/>
      <c r="B528" s="13"/>
      <c r="C528" s="13"/>
      <c r="D528" s="13"/>
      <c r="E528" s="13"/>
      <c r="F528" s="13"/>
      <c r="G528" s="13"/>
      <c r="H528" s="13"/>
      <c r="I528" s="13"/>
      <c r="J528" s="13"/>
    </row>
    <row r="529" spans="1:10" ht="14.25" customHeight="1" x14ac:dyDescent="0.2">
      <c r="A529" s="21"/>
      <c r="B529" s="13"/>
      <c r="C529" s="13"/>
      <c r="D529" s="13"/>
      <c r="E529" s="13"/>
      <c r="F529" s="13"/>
      <c r="G529" s="13"/>
      <c r="H529" s="13"/>
      <c r="I529" s="13"/>
      <c r="J529" s="13"/>
    </row>
    <row r="530" spans="1:10" ht="14.25" customHeight="1" x14ac:dyDescent="0.2">
      <c r="A530" s="21"/>
      <c r="B530" s="13"/>
      <c r="C530" s="13"/>
      <c r="D530" s="13"/>
      <c r="E530" s="13"/>
      <c r="F530" s="13"/>
      <c r="G530" s="13"/>
      <c r="H530" s="13"/>
      <c r="I530" s="13"/>
      <c r="J530" s="13"/>
    </row>
    <row r="531" spans="1:10" ht="14.25" customHeight="1" x14ac:dyDescent="0.2">
      <c r="A531" s="21"/>
      <c r="B531" s="13"/>
      <c r="C531" s="13"/>
      <c r="D531" s="13"/>
      <c r="E531" s="13"/>
      <c r="F531" s="13"/>
      <c r="G531" s="13"/>
      <c r="H531" s="13"/>
      <c r="I531" s="13"/>
      <c r="J531" s="13"/>
    </row>
    <row r="532" spans="1:10" ht="14.25" customHeight="1" x14ac:dyDescent="0.2">
      <c r="A532" s="21"/>
      <c r="B532" s="13"/>
      <c r="C532" s="13"/>
      <c r="D532" s="13"/>
      <c r="E532" s="13"/>
      <c r="F532" s="13"/>
      <c r="G532" s="13"/>
      <c r="H532" s="13"/>
      <c r="I532" s="13"/>
      <c r="J532" s="13"/>
    </row>
    <row r="533" spans="1:10" ht="14.25" customHeight="1" x14ac:dyDescent="0.2">
      <c r="A533" s="21"/>
      <c r="B533" s="13"/>
      <c r="C533" s="13"/>
      <c r="D533" s="13"/>
      <c r="E533" s="13"/>
      <c r="F533" s="13"/>
      <c r="G533" s="13"/>
      <c r="H533" s="13"/>
      <c r="I533" s="13"/>
      <c r="J533" s="13"/>
    </row>
    <row r="534" spans="1:10" ht="14.25" customHeight="1" x14ac:dyDescent="0.2">
      <c r="A534" s="21"/>
      <c r="B534" s="13"/>
      <c r="C534" s="13"/>
      <c r="D534" s="13"/>
      <c r="E534" s="13"/>
      <c r="F534" s="13"/>
      <c r="G534" s="13"/>
      <c r="H534" s="13"/>
      <c r="I534" s="13"/>
      <c r="J534" s="13"/>
    </row>
    <row r="535" spans="1:10" ht="14.25" customHeight="1" x14ac:dyDescent="0.2">
      <c r="A535" s="21"/>
      <c r="B535" s="13"/>
      <c r="C535" s="13"/>
      <c r="D535" s="13"/>
      <c r="E535" s="13"/>
      <c r="F535" s="13"/>
      <c r="G535" s="13"/>
      <c r="H535" s="13"/>
      <c r="I535" s="13"/>
      <c r="J535" s="13"/>
    </row>
    <row r="536" spans="1:10" ht="14.25" customHeight="1" x14ac:dyDescent="0.2">
      <c r="A536" s="21"/>
      <c r="B536" s="13"/>
      <c r="C536" s="13"/>
      <c r="D536" s="13"/>
      <c r="E536" s="13"/>
      <c r="F536" s="13"/>
      <c r="G536" s="13"/>
      <c r="H536" s="13"/>
      <c r="I536" s="13"/>
      <c r="J536" s="13"/>
    </row>
    <row r="537" spans="1:10" ht="14.25" customHeight="1" x14ac:dyDescent="0.2">
      <c r="A537" s="21"/>
      <c r="B537" s="13"/>
      <c r="C537" s="13"/>
      <c r="D537" s="13"/>
      <c r="E537" s="13"/>
      <c r="F537" s="13"/>
      <c r="G537" s="13"/>
      <c r="H537" s="13"/>
      <c r="I537" s="13"/>
      <c r="J537" s="13"/>
    </row>
    <row r="538" spans="1:10" ht="14.25" customHeight="1" x14ac:dyDescent="0.2">
      <c r="A538" s="21"/>
      <c r="B538" s="13"/>
      <c r="C538" s="13"/>
      <c r="D538" s="13"/>
      <c r="E538" s="13"/>
      <c r="F538" s="13"/>
      <c r="G538" s="13"/>
      <c r="H538" s="13"/>
      <c r="I538" s="13"/>
      <c r="J538" s="13"/>
    </row>
    <row r="539" spans="1:10" ht="14.25" customHeight="1" x14ac:dyDescent="0.2">
      <c r="A539" s="21"/>
      <c r="B539" s="13"/>
      <c r="C539" s="13"/>
      <c r="D539" s="13"/>
      <c r="E539" s="13"/>
      <c r="F539" s="13"/>
      <c r="G539" s="13"/>
      <c r="H539" s="13"/>
      <c r="I539" s="13"/>
      <c r="J539" s="13"/>
    </row>
    <row r="540" spans="1:10" ht="14.25" customHeight="1" x14ac:dyDescent="0.2">
      <c r="A540" s="21"/>
      <c r="B540" s="13"/>
      <c r="C540" s="13"/>
      <c r="D540" s="13"/>
      <c r="E540" s="13"/>
      <c r="F540" s="13"/>
      <c r="G540" s="13"/>
      <c r="H540" s="13"/>
      <c r="I540" s="13"/>
      <c r="J540" s="13"/>
    </row>
    <row r="541" spans="1:10" ht="14.25" customHeight="1" x14ac:dyDescent="0.2">
      <c r="A541" s="21"/>
      <c r="B541" s="13"/>
      <c r="C541" s="13"/>
      <c r="D541" s="13"/>
      <c r="E541" s="13"/>
      <c r="F541" s="13"/>
      <c r="G541" s="13"/>
      <c r="H541" s="13"/>
      <c r="I541" s="13"/>
      <c r="J541" s="13"/>
    </row>
    <row r="542" spans="1:10" ht="14.25" customHeight="1" x14ac:dyDescent="0.2">
      <c r="A542" s="21"/>
      <c r="B542" s="13"/>
      <c r="C542" s="13"/>
      <c r="D542" s="13"/>
      <c r="E542" s="13"/>
      <c r="F542" s="13"/>
      <c r="G542" s="13"/>
      <c r="H542" s="13"/>
      <c r="I542" s="13"/>
      <c r="J542" s="13"/>
    </row>
    <row r="543" spans="1:10" ht="14.25" customHeight="1" x14ac:dyDescent="0.2">
      <c r="A543" s="21"/>
      <c r="B543" s="13"/>
      <c r="C543" s="13"/>
      <c r="D543" s="13"/>
      <c r="E543" s="13"/>
      <c r="F543" s="13"/>
      <c r="G543" s="13"/>
      <c r="H543" s="13"/>
      <c r="I543" s="13"/>
      <c r="J543" s="13"/>
    </row>
    <row r="544" spans="1:10" ht="14.25" customHeight="1" x14ac:dyDescent="0.2">
      <c r="A544" s="21"/>
      <c r="B544" s="13"/>
      <c r="C544" s="13"/>
      <c r="D544" s="13"/>
      <c r="E544" s="13"/>
      <c r="F544" s="13"/>
      <c r="G544" s="13"/>
      <c r="H544" s="13"/>
      <c r="I544" s="13"/>
      <c r="J544" s="13"/>
    </row>
    <row r="545" spans="1:10" ht="14.25" customHeight="1" x14ac:dyDescent="0.2">
      <c r="A545" s="21"/>
      <c r="B545" s="13"/>
      <c r="C545" s="13"/>
      <c r="D545" s="13"/>
      <c r="E545" s="13"/>
      <c r="F545" s="13"/>
      <c r="G545" s="13"/>
      <c r="H545" s="13"/>
      <c r="I545" s="13"/>
      <c r="J545" s="13"/>
    </row>
    <row r="546" spans="1:10" ht="14.25" customHeight="1" x14ac:dyDescent="0.2">
      <c r="A546" s="21"/>
      <c r="B546" s="13"/>
      <c r="C546" s="13"/>
      <c r="D546" s="13"/>
      <c r="E546" s="13"/>
      <c r="F546" s="13"/>
      <c r="G546" s="13"/>
      <c r="H546" s="13"/>
      <c r="I546" s="13"/>
      <c r="J546" s="13"/>
    </row>
    <row r="547" spans="1:10" ht="14.25" customHeight="1" x14ac:dyDescent="0.2">
      <c r="A547" s="21"/>
      <c r="B547" s="13"/>
      <c r="C547" s="13"/>
      <c r="D547" s="13"/>
      <c r="E547" s="13"/>
      <c r="F547" s="13"/>
      <c r="G547" s="13"/>
      <c r="H547" s="13"/>
      <c r="I547" s="13"/>
      <c r="J547" s="13"/>
    </row>
    <row r="548" spans="1:10" ht="14.25" customHeight="1" x14ac:dyDescent="0.2">
      <c r="A548" s="21"/>
      <c r="B548" s="13"/>
      <c r="C548" s="13"/>
      <c r="D548" s="13"/>
      <c r="E548" s="13"/>
      <c r="F548" s="13"/>
      <c r="G548" s="13"/>
      <c r="H548" s="13"/>
      <c r="I548" s="13"/>
      <c r="J548" s="13"/>
    </row>
    <row r="549" spans="1:10" ht="14.25" customHeight="1" x14ac:dyDescent="0.2">
      <c r="A549" s="21"/>
      <c r="B549" s="13"/>
      <c r="C549" s="13"/>
      <c r="D549" s="13"/>
      <c r="E549" s="13"/>
      <c r="F549" s="13"/>
      <c r="G549" s="13"/>
      <c r="H549" s="13"/>
      <c r="I549" s="13"/>
      <c r="J549" s="13"/>
    </row>
    <row r="550" spans="1:10" ht="14.25" customHeight="1" x14ac:dyDescent="0.2">
      <c r="A550" s="21"/>
      <c r="B550" s="13"/>
      <c r="C550" s="13"/>
      <c r="D550" s="13"/>
      <c r="E550" s="13"/>
      <c r="F550" s="13"/>
      <c r="G550" s="13"/>
      <c r="H550" s="13"/>
      <c r="I550" s="13"/>
      <c r="J550" s="13"/>
    </row>
    <row r="551" spans="1:10" ht="14.25" customHeight="1" x14ac:dyDescent="0.2">
      <c r="A551" s="21"/>
      <c r="B551" s="13"/>
      <c r="C551" s="13"/>
      <c r="D551" s="13"/>
      <c r="E551" s="13"/>
      <c r="F551" s="13"/>
      <c r="G551" s="13"/>
      <c r="H551" s="13"/>
      <c r="I551" s="13"/>
      <c r="J551" s="13"/>
    </row>
    <row r="552" spans="1:10" ht="14.25" customHeight="1" x14ac:dyDescent="0.2">
      <c r="A552" s="21"/>
      <c r="B552" s="13"/>
      <c r="C552" s="13"/>
      <c r="D552" s="13"/>
      <c r="E552" s="13"/>
      <c r="F552" s="13"/>
      <c r="G552" s="13"/>
      <c r="H552" s="13"/>
      <c r="I552" s="13"/>
      <c r="J552" s="13"/>
    </row>
    <row r="553" spans="1:10" ht="14.25" customHeight="1" x14ac:dyDescent="0.2">
      <c r="A553" s="21"/>
      <c r="B553" s="13"/>
      <c r="C553" s="13"/>
      <c r="D553" s="13"/>
      <c r="E553" s="13"/>
      <c r="F553" s="13"/>
      <c r="G553" s="13"/>
      <c r="H553" s="13"/>
      <c r="I553" s="13"/>
      <c r="J553" s="13"/>
    </row>
    <row r="554" spans="1:10" ht="14.25" customHeight="1" x14ac:dyDescent="0.2">
      <c r="A554" s="21"/>
      <c r="B554" s="13"/>
      <c r="C554" s="13"/>
      <c r="D554" s="13"/>
      <c r="E554" s="13"/>
      <c r="F554" s="13"/>
      <c r="G554" s="13"/>
      <c r="H554" s="13"/>
      <c r="I554" s="13"/>
      <c r="J554" s="13"/>
    </row>
    <row r="555" spans="1:10" ht="14.25" customHeight="1" x14ac:dyDescent="0.2">
      <c r="A555" s="21"/>
      <c r="B555" s="13"/>
      <c r="C555" s="13"/>
      <c r="D555" s="13"/>
      <c r="E555" s="13"/>
      <c r="F555" s="13"/>
      <c r="G555" s="13"/>
      <c r="H555" s="13"/>
      <c r="I555" s="13"/>
      <c r="J555" s="13"/>
    </row>
    <row r="556" spans="1:10" ht="14.25" customHeight="1" x14ac:dyDescent="0.2">
      <c r="A556" s="21"/>
      <c r="B556" s="13"/>
      <c r="C556" s="13"/>
      <c r="D556" s="13"/>
      <c r="E556" s="13"/>
      <c r="F556" s="13"/>
      <c r="G556" s="13"/>
      <c r="H556" s="13"/>
      <c r="I556" s="13"/>
      <c r="J556" s="13"/>
    </row>
    <row r="557" spans="1:10" ht="14.25" customHeight="1" x14ac:dyDescent="0.2">
      <c r="A557" s="21"/>
      <c r="B557" s="13"/>
      <c r="C557" s="13"/>
      <c r="D557" s="13"/>
      <c r="E557" s="13"/>
      <c r="F557" s="13"/>
      <c r="G557" s="13"/>
      <c r="H557" s="13"/>
      <c r="I557" s="13"/>
      <c r="J557" s="13"/>
    </row>
    <row r="558" spans="1:10" ht="14.25" customHeight="1" x14ac:dyDescent="0.2">
      <c r="A558" s="21"/>
      <c r="B558" s="13"/>
      <c r="C558" s="13"/>
      <c r="D558" s="13"/>
      <c r="E558" s="13"/>
      <c r="F558" s="13"/>
      <c r="G558" s="13"/>
      <c r="H558" s="13"/>
      <c r="I558" s="13"/>
      <c r="J558" s="13"/>
    </row>
    <row r="559" spans="1:10" ht="14.25" customHeight="1" x14ac:dyDescent="0.2">
      <c r="A559" s="21"/>
      <c r="B559" s="13"/>
      <c r="C559" s="13"/>
      <c r="D559" s="13"/>
      <c r="E559" s="13"/>
      <c r="F559" s="13"/>
      <c r="G559" s="13"/>
      <c r="H559" s="13"/>
      <c r="I559" s="13"/>
      <c r="J559" s="13"/>
    </row>
    <row r="560" spans="1:10" ht="14.25" customHeight="1" x14ac:dyDescent="0.2">
      <c r="A560" s="21"/>
      <c r="B560" s="13"/>
      <c r="C560" s="13"/>
      <c r="D560" s="13"/>
      <c r="E560" s="13"/>
      <c r="F560" s="13"/>
      <c r="G560" s="13"/>
      <c r="H560" s="13"/>
      <c r="I560" s="13"/>
      <c r="J560" s="13"/>
    </row>
    <row r="561" spans="1:10" ht="14.25" customHeight="1" x14ac:dyDescent="0.2">
      <c r="A561" s="21"/>
      <c r="B561" s="13"/>
      <c r="C561" s="13"/>
      <c r="D561" s="13"/>
      <c r="E561" s="13"/>
      <c r="F561" s="13"/>
      <c r="G561" s="13"/>
      <c r="H561" s="13"/>
      <c r="I561" s="13"/>
      <c r="J561" s="13"/>
    </row>
    <row r="562" spans="1:10" ht="14.25" customHeight="1" x14ac:dyDescent="0.2">
      <c r="A562" s="21"/>
      <c r="B562" s="13"/>
      <c r="C562" s="13"/>
      <c r="D562" s="13"/>
      <c r="E562" s="13"/>
      <c r="F562" s="13"/>
      <c r="G562" s="13"/>
      <c r="H562" s="13"/>
      <c r="I562" s="13"/>
      <c r="J562" s="13"/>
    </row>
    <row r="563" spans="1:10" ht="14.25" customHeight="1" x14ac:dyDescent="0.2">
      <c r="A563" s="21"/>
      <c r="B563" s="13"/>
      <c r="C563" s="13"/>
      <c r="D563" s="13"/>
      <c r="E563" s="13"/>
      <c r="F563" s="13"/>
      <c r="G563" s="13"/>
      <c r="H563" s="13"/>
      <c r="I563" s="13"/>
      <c r="J563" s="13"/>
    </row>
    <row r="564" spans="1:10" ht="14.25" customHeight="1" x14ac:dyDescent="0.2">
      <c r="A564" s="21"/>
      <c r="B564" s="13"/>
      <c r="C564" s="13"/>
      <c r="D564" s="13"/>
      <c r="E564" s="13"/>
      <c r="F564" s="13"/>
      <c r="G564" s="13"/>
      <c r="H564" s="13"/>
      <c r="I564" s="13"/>
      <c r="J564" s="13"/>
    </row>
    <row r="565" spans="1:10" ht="14.25" customHeight="1" x14ac:dyDescent="0.2">
      <c r="A565" s="21"/>
      <c r="B565" s="13"/>
      <c r="C565" s="13"/>
      <c r="D565" s="13"/>
      <c r="E565" s="13"/>
      <c r="F565" s="13"/>
      <c r="G565" s="13"/>
      <c r="H565" s="13"/>
      <c r="I565" s="13"/>
      <c r="J565" s="13"/>
    </row>
    <row r="566" spans="1:10" ht="14.25" customHeight="1" x14ac:dyDescent="0.2">
      <c r="A566" s="21"/>
      <c r="B566" s="13"/>
      <c r="C566" s="13"/>
      <c r="D566" s="13"/>
      <c r="E566" s="13"/>
      <c r="F566" s="13"/>
      <c r="G566" s="13"/>
      <c r="H566" s="13"/>
      <c r="I566" s="13"/>
      <c r="J566" s="13"/>
    </row>
    <row r="567" spans="1:10" ht="14.25" customHeight="1" x14ac:dyDescent="0.2">
      <c r="A567" s="21"/>
      <c r="B567" s="13"/>
      <c r="C567" s="13"/>
      <c r="D567" s="13"/>
      <c r="E567" s="13"/>
      <c r="F567" s="13"/>
      <c r="G567" s="13"/>
      <c r="H567" s="13"/>
      <c r="I567" s="13"/>
      <c r="J567" s="13"/>
    </row>
    <row r="568" spans="1:10" ht="14.25" customHeight="1" x14ac:dyDescent="0.2">
      <c r="A568" s="21"/>
      <c r="B568" s="13"/>
      <c r="C568" s="13"/>
      <c r="D568" s="13"/>
      <c r="E568" s="13"/>
      <c r="F568" s="13"/>
      <c r="G568" s="13"/>
      <c r="H568" s="13"/>
      <c r="I568" s="13"/>
      <c r="J568" s="13"/>
    </row>
    <row r="569" spans="1:10" ht="14.25" customHeight="1" x14ac:dyDescent="0.2">
      <c r="A569" s="21"/>
      <c r="B569" s="13"/>
      <c r="C569" s="13"/>
      <c r="D569" s="13"/>
      <c r="E569" s="13"/>
      <c r="F569" s="13"/>
      <c r="G569" s="13"/>
      <c r="H569" s="13"/>
      <c r="I569" s="13"/>
      <c r="J569" s="13"/>
    </row>
    <row r="570" spans="1:10" ht="14.25" customHeight="1" x14ac:dyDescent="0.2">
      <c r="A570" s="21"/>
      <c r="B570" s="13"/>
      <c r="C570" s="13"/>
      <c r="D570" s="13"/>
      <c r="E570" s="13"/>
      <c r="F570" s="13"/>
      <c r="G570" s="13"/>
      <c r="H570" s="13"/>
      <c r="I570" s="13"/>
      <c r="J570" s="13"/>
    </row>
    <row r="571" spans="1:10" ht="14.25" customHeight="1" x14ac:dyDescent="0.2">
      <c r="A571" s="21"/>
      <c r="B571" s="13"/>
      <c r="C571" s="13"/>
      <c r="D571" s="13"/>
      <c r="E571" s="13"/>
      <c r="F571" s="13"/>
      <c r="G571" s="13"/>
      <c r="H571" s="13"/>
      <c r="I571" s="13"/>
      <c r="J571" s="13"/>
    </row>
    <row r="572" spans="1:10" ht="14.25" customHeight="1" x14ac:dyDescent="0.2">
      <c r="A572" s="21"/>
      <c r="B572" s="13"/>
      <c r="C572" s="13"/>
      <c r="D572" s="13"/>
      <c r="E572" s="13"/>
      <c r="F572" s="13"/>
      <c r="G572" s="13"/>
      <c r="H572" s="13"/>
      <c r="I572" s="13"/>
      <c r="J572" s="13"/>
    </row>
    <row r="573" spans="1:10" ht="14.25" customHeight="1" x14ac:dyDescent="0.2">
      <c r="A573" s="21"/>
      <c r="B573" s="13"/>
      <c r="C573" s="13"/>
      <c r="D573" s="13"/>
      <c r="E573" s="13"/>
      <c r="F573" s="13"/>
      <c r="G573" s="13"/>
      <c r="H573" s="13"/>
      <c r="I573" s="13"/>
      <c r="J573" s="13"/>
    </row>
    <row r="574" spans="1:10" ht="14.25" customHeight="1" x14ac:dyDescent="0.2">
      <c r="A574" s="21"/>
      <c r="B574" s="13"/>
      <c r="C574" s="13"/>
      <c r="D574" s="13"/>
      <c r="E574" s="13"/>
      <c r="F574" s="13"/>
      <c r="G574" s="13"/>
      <c r="H574" s="13"/>
      <c r="I574" s="13"/>
      <c r="J574" s="13"/>
    </row>
    <row r="575" spans="1:10" ht="14.25" customHeight="1" x14ac:dyDescent="0.2">
      <c r="A575" s="21"/>
      <c r="B575" s="13"/>
      <c r="C575" s="13"/>
      <c r="D575" s="13"/>
      <c r="E575" s="13"/>
      <c r="F575" s="13"/>
      <c r="G575" s="13"/>
      <c r="H575" s="13"/>
      <c r="I575" s="13"/>
      <c r="J575" s="13"/>
    </row>
    <row r="576" spans="1:10" ht="14.25" customHeight="1" x14ac:dyDescent="0.2">
      <c r="A576" s="21"/>
      <c r="B576" s="13"/>
      <c r="C576" s="13"/>
      <c r="D576" s="13"/>
      <c r="E576" s="13"/>
      <c r="F576" s="13"/>
      <c r="G576" s="13"/>
      <c r="H576" s="13"/>
      <c r="I576" s="13"/>
      <c r="J576" s="13"/>
    </row>
    <row r="577" spans="1:10" ht="14.25" customHeight="1" x14ac:dyDescent="0.2">
      <c r="A577" s="21"/>
      <c r="B577" s="13"/>
      <c r="C577" s="13"/>
      <c r="D577" s="13"/>
      <c r="E577" s="13"/>
      <c r="F577" s="13"/>
      <c r="G577" s="13"/>
      <c r="H577" s="13"/>
      <c r="I577" s="13"/>
      <c r="J577" s="13"/>
    </row>
    <row r="578" spans="1:10" ht="14.25" customHeight="1" x14ac:dyDescent="0.2">
      <c r="A578" s="21"/>
      <c r="B578" s="13"/>
      <c r="C578" s="13"/>
      <c r="D578" s="13"/>
      <c r="E578" s="13"/>
      <c r="F578" s="13"/>
      <c r="G578" s="13"/>
      <c r="H578" s="13"/>
      <c r="I578" s="13"/>
      <c r="J578" s="13"/>
    </row>
    <row r="579" spans="1:10" ht="14.25" customHeight="1" x14ac:dyDescent="0.2">
      <c r="A579" s="21"/>
      <c r="B579" s="13"/>
      <c r="C579" s="13"/>
      <c r="D579" s="13"/>
      <c r="E579" s="13"/>
      <c r="F579" s="13"/>
      <c r="G579" s="13"/>
      <c r="H579" s="13"/>
      <c r="I579" s="13"/>
      <c r="J579" s="13"/>
    </row>
    <row r="580" spans="1:10" ht="14.25" customHeight="1" x14ac:dyDescent="0.2">
      <c r="A580" s="21"/>
      <c r="B580" s="13"/>
      <c r="C580" s="13"/>
      <c r="D580" s="13"/>
      <c r="E580" s="13"/>
      <c r="F580" s="13"/>
      <c r="G580" s="13"/>
      <c r="H580" s="13"/>
      <c r="I580" s="13"/>
      <c r="J580" s="13"/>
    </row>
    <row r="581" spans="1:10" ht="14.25" customHeight="1" x14ac:dyDescent="0.2">
      <c r="A581" s="21"/>
      <c r="B581" s="13"/>
      <c r="C581" s="13"/>
      <c r="D581" s="13"/>
      <c r="E581" s="13"/>
      <c r="F581" s="13"/>
      <c r="G581" s="13"/>
      <c r="H581" s="13"/>
      <c r="I581" s="13"/>
      <c r="J581" s="13"/>
    </row>
    <row r="582" spans="1:10" ht="14.25" customHeight="1" x14ac:dyDescent="0.2">
      <c r="A582" s="21"/>
      <c r="B582" s="13"/>
      <c r="C582" s="13"/>
      <c r="D582" s="13"/>
      <c r="E582" s="13"/>
      <c r="F582" s="13"/>
      <c r="G582" s="13"/>
      <c r="H582" s="13"/>
      <c r="I582" s="13"/>
      <c r="J582" s="13"/>
    </row>
    <row r="583" spans="1:10" ht="14.25" customHeight="1" x14ac:dyDescent="0.2">
      <c r="A583" s="21"/>
      <c r="B583" s="13"/>
      <c r="C583" s="13"/>
      <c r="D583" s="13"/>
      <c r="E583" s="13"/>
      <c r="F583" s="13"/>
      <c r="G583" s="13"/>
      <c r="H583" s="13"/>
      <c r="I583" s="13"/>
      <c r="J583" s="13"/>
    </row>
    <row r="584" spans="1:10" ht="14.25" customHeight="1" x14ac:dyDescent="0.2">
      <c r="A584" s="21"/>
      <c r="B584" s="13"/>
      <c r="C584" s="13"/>
      <c r="D584" s="13"/>
      <c r="E584" s="13"/>
      <c r="F584" s="13"/>
      <c r="G584" s="13"/>
      <c r="H584" s="13"/>
      <c r="I584" s="13"/>
      <c r="J584" s="13"/>
    </row>
    <row r="585" spans="1:10" ht="14.25" customHeight="1" x14ac:dyDescent="0.2">
      <c r="A585" s="21"/>
      <c r="B585" s="13"/>
      <c r="C585" s="13"/>
      <c r="D585" s="13"/>
      <c r="E585" s="13"/>
      <c r="F585" s="13"/>
      <c r="G585" s="13"/>
      <c r="H585" s="13"/>
      <c r="I585" s="13"/>
      <c r="J585" s="13"/>
    </row>
    <row r="586" spans="1:10" ht="14.25" customHeight="1" x14ac:dyDescent="0.2">
      <c r="A586" s="21"/>
      <c r="B586" s="13"/>
      <c r="C586" s="13"/>
      <c r="D586" s="13"/>
      <c r="E586" s="13"/>
      <c r="F586" s="13"/>
      <c r="G586" s="13"/>
      <c r="H586" s="13"/>
      <c r="I586" s="13"/>
      <c r="J586" s="13"/>
    </row>
    <row r="587" spans="1:10" ht="14.25" customHeight="1" x14ac:dyDescent="0.2">
      <c r="A587" s="21"/>
      <c r="B587" s="13"/>
      <c r="C587" s="13"/>
      <c r="D587" s="13"/>
      <c r="E587" s="13"/>
      <c r="F587" s="13"/>
      <c r="G587" s="13"/>
      <c r="H587" s="13"/>
      <c r="I587" s="13"/>
      <c r="J587" s="13"/>
    </row>
    <row r="588" spans="1:10" ht="14.25" customHeight="1" x14ac:dyDescent="0.2">
      <c r="A588" s="21"/>
      <c r="B588" s="13"/>
      <c r="C588" s="13"/>
      <c r="D588" s="13"/>
      <c r="E588" s="13"/>
      <c r="F588" s="13"/>
      <c r="G588" s="13"/>
      <c r="H588" s="13"/>
      <c r="I588" s="13"/>
      <c r="J588" s="13"/>
    </row>
    <row r="589" spans="1:10" ht="14.25" customHeight="1" x14ac:dyDescent="0.2">
      <c r="A589" s="21"/>
      <c r="B589" s="13"/>
      <c r="C589" s="13"/>
      <c r="D589" s="13"/>
      <c r="E589" s="13"/>
      <c r="F589" s="13"/>
      <c r="G589" s="13"/>
      <c r="H589" s="13"/>
      <c r="I589" s="13"/>
      <c r="J589" s="13"/>
    </row>
    <row r="590" spans="1:10" ht="14.25" customHeight="1" x14ac:dyDescent="0.2">
      <c r="A590" s="21"/>
      <c r="B590" s="13"/>
      <c r="C590" s="13"/>
      <c r="D590" s="13"/>
      <c r="E590" s="13"/>
      <c r="F590" s="13"/>
      <c r="G590" s="13"/>
      <c r="H590" s="13"/>
      <c r="I590" s="13"/>
      <c r="J590" s="13"/>
    </row>
    <row r="591" spans="1:10" ht="14.25" customHeight="1" x14ac:dyDescent="0.2">
      <c r="A591" s="21"/>
      <c r="B591" s="13"/>
      <c r="C591" s="13"/>
      <c r="D591" s="13"/>
      <c r="E591" s="13"/>
      <c r="F591" s="13"/>
      <c r="G591" s="13"/>
      <c r="H591" s="13"/>
      <c r="I591" s="13"/>
      <c r="J591" s="13"/>
    </row>
    <row r="592" spans="1:10" ht="14.25" customHeight="1" x14ac:dyDescent="0.2">
      <c r="A592" s="21"/>
      <c r="B592" s="13"/>
      <c r="C592" s="13"/>
      <c r="D592" s="13"/>
      <c r="E592" s="13"/>
      <c r="F592" s="13"/>
      <c r="G592" s="13"/>
      <c r="H592" s="13"/>
      <c r="I592" s="13"/>
      <c r="J592" s="13"/>
    </row>
    <row r="593" spans="1:10" ht="14.25" customHeight="1" x14ac:dyDescent="0.2">
      <c r="A593" s="21"/>
      <c r="B593" s="13"/>
      <c r="C593" s="13"/>
      <c r="D593" s="13"/>
      <c r="E593" s="13"/>
      <c r="F593" s="13"/>
      <c r="G593" s="13"/>
      <c r="H593" s="13"/>
      <c r="I593" s="13"/>
      <c r="J593" s="13"/>
    </row>
    <row r="594" spans="1:10" ht="14.25" customHeight="1" x14ac:dyDescent="0.2">
      <c r="A594" s="21"/>
      <c r="B594" s="13"/>
      <c r="C594" s="13"/>
      <c r="D594" s="13"/>
      <c r="E594" s="13"/>
      <c r="F594" s="13"/>
      <c r="G594" s="13"/>
      <c r="H594" s="13"/>
      <c r="I594" s="13"/>
      <c r="J594" s="13"/>
    </row>
    <row r="595" spans="1:10" ht="14.25" customHeight="1" x14ac:dyDescent="0.2">
      <c r="A595" s="21"/>
      <c r="B595" s="13"/>
      <c r="C595" s="13"/>
      <c r="D595" s="13"/>
      <c r="E595" s="13"/>
      <c r="F595" s="13"/>
      <c r="G595" s="13"/>
      <c r="H595" s="13"/>
      <c r="I595" s="13"/>
      <c r="J595" s="13"/>
    </row>
    <row r="596" spans="1:10" ht="14.25" customHeight="1" x14ac:dyDescent="0.2">
      <c r="A596" s="21"/>
      <c r="B596" s="13"/>
      <c r="C596" s="13"/>
      <c r="D596" s="13"/>
      <c r="E596" s="13"/>
      <c r="F596" s="13"/>
      <c r="G596" s="13"/>
      <c r="H596" s="13"/>
      <c r="I596" s="13"/>
      <c r="J596" s="13"/>
    </row>
    <row r="597" spans="1:10" ht="14.25" customHeight="1" x14ac:dyDescent="0.2">
      <c r="A597" s="21"/>
      <c r="B597" s="13"/>
      <c r="C597" s="13"/>
      <c r="D597" s="13"/>
      <c r="E597" s="13"/>
      <c r="F597" s="13"/>
      <c r="G597" s="13"/>
      <c r="H597" s="13"/>
      <c r="I597" s="13"/>
      <c r="J597" s="13"/>
    </row>
    <row r="598" spans="1:10" ht="14.25" customHeight="1" x14ac:dyDescent="0.2">
      <c r="A598" s="21"/>
      <c r="B598" s="13"/>
      <c r="C598" s="13"/>
      <c r="D598" s="13"/>
      <c r="E598" s="13"/>
      <c r="F598" s="13"/>
      <c r="G598" s="13"/>
      <c r="H598" s="13"/>
      <c r="I598" s="13"/>
      <c r="J598" s="13"/>
    </row>
    <row r="599" spans="1:10" ht="14.25" customHeight="1" x14ac:dyDescent="0.2">
      <c r="A599" s="21"/>
      <c r="B599" s="13"/>
      <c r="C599" s="13"/>
      <c r="D599" s="13"/>
      <c r="E599" s="13"/>
      <c r="F599" s="13"/>
      <c r="G599" s="13"/>
      <c r="H599" s="13"/>
      <c r="I599" s="13"/>
      <c r="J599" s="13"/>
    </row>
    <row r="600" spans="1:10" ht="14.25" customHeight="1" x14ac:dyDescent="0.2">
      <c r="A600" s="21"/>
      <c r="B600" s="13"/>
      <c r="C600" s="13"/>
      <c r="D600" s="13"/>
      <c r="E600" s="13"/>
      <c r="F600" s="13"/>
      <c r="G600" s="13"/>
      <c r="H600" s="13"/>
      <c r="I600" s="13"/>
      <c r="J600" s="13"/>
    </row>
    <row r="601" spans="1:10" ht="14.25" customHeight="1" x14ac:dyDescent="0.2">
      <c r="A601" s="21"/>
      <c r="B601" s="13"/>
      <c r="C601" s="13"/>
      <c r="D601" s="13"/>
      <c r="E601" s="13"/>
      <c r="F601" s="13"/>
      <c r="G601" s="13"/>
      <c r="H601" s="13"/>
      <c r="I601" s="13"/>
      <c r="J601" s="13"/>
    </row>
    <row r="602" spans="1:10" ht="14.25" customHeight="1" x14ac:dyDescent="0.2">
      <c r="A602" s="21"/>
      <c r="B602" s="13"/>
      <c r="C602" s="13"/>
      <c r="D602" s="13"/>
      <c r="E602" s="13"/>
      <c r="F602" s="13"/>
      <c r="G602" s="13"/>
      <c r="H602" s="13"/>
      <c r="I602" s="13"/>
      <c r="J602" s="13"/>
    </row>
    <row r="603" spans="1:10" ht="14.25" customHeight="1" x14ac:dyDescent="0.2">
      <c r="A603" s="21"/>
      <c r="B603" s="13"/>
      <c r="C603" s="13"/>
      <c r="D603" s="13"/>
      <c r="E603" s="13"/>
      <c r="F603" s="13"/>
      <c r="G603" s="13"/>
      <c r="H603" s="13"/>
      <c r="I603" s="13"/>
      <c r="J603" s="13"/>
    </row>
    <row r="604" spans="1:10" ht="14.25" customHeight="1" x14ac:dyDescent="0.2">
      <c r="A604" s="21"/>
      <c r="B604" s="13"/>
      <c r="C604" s="13"/>
      <c r="D604" s="13"/>
      <c r="E604" s="13"/>
      <c r="F604" s="13"/>
      <c r="G604" s="13"/>
      <c r="H604" s="13"/>
      <c r="I604" s="13"/>
      <c r="J604" s="13"/>
    </row>
    <row r="605" spans="1:10" ht="14.25" customHeight="1" x14ac:dyDescent="0.2">
      <c r="A605" s="21"/>
      <c r="B605" s="13"/>
      <c r="C605" s="13"/>
      <c r="D605" s="13"/>
      <c r="E605" s="13"/>
      <c r="F605" s="13"/>
      <c r="G605" s="13"/>
      <c r="H605" s="13"/>
      <c r="I605" s="13"/>
      <c r="J605" s="13"/>
    </row>
    <row r="606" spans="1:10" ht="14.25" customHeight="1" x14ac:dyDescent="0.2">
      <c r="A606" s="21"/>
      <c r="B606" s="13"/>
      <c r="C606" s="13"/>
      <c r="D606" s="13"/>
      <c r="E606" s="13"/>
      <c r="F606" s="13"/>
      <c r="G606" s="13"/>
      <c r="H606" s="13"/>
      <c r="I606" s="13"/>
      <c r="J606" s="13"/>
    </row>
    <row r="607" spans="1:10" ht="14.25" customHeight="1" x14ac:dyDescent="0.2">
      <c r="A607" s="21"/>
      <c r="B607" s="13"/>
      <c r="C607" s="13"/>
      <c r="D607" s="13"/>
      <c r="E607" s="13"/>
      <c r="F607" s="13"/>
      <c r="G607" s="13"/>
      <c r="H607" s="13"/>
      <c r="I607" s="13"/>
      <c r="J607" s="13"/>
    </row>
    <row r="608" spans="1:10" ht="14.25" customHeight="1" x14ac:dyDescent="0.2">
      <c r="A608" s="21"/>
      <c r="B608" s="13"/>
      <c r="C608" s="13"/>
      <c r="D608" s="13"/>
      <c r="E608" s="13"/>
      <c r="F608" s="13"/>
      <c r="G608" s="13"/>
      <c r="H608" s="13"/>
      <c r="I608" s="13"/>
      <c r="J608" s="13"/>
    </row>
    <row r="609" spans="1:10" ht="14.25" customHeight="1" x14ac:dyDescent="0.2">
      <c r="A609" s="21"/>
      <c r="B609" s="13"/>
      <c r="C609" s="13"/>
      <c r="D609" s="13"/>
      <c r="E609" s="13"/>
      <c r="F609" s="13"/>
      <c r="G609" s="13"/>
      <c r="H609" s="13"/>
      <c r="I609" s="13"/>
      <c r="J609" s="13"/>
    </row>
    <row r="610" spans="1:10" ht="14.25" customHeight="1" x14ac:dyDescent="0.2">
      <c r="A610" s="21"/>
      <c r="B610" s="13"/>
      <c r="C610" s="13"/>
      <c r="D610" s="13"/>
      <c r="E610" s="13"/>
      <c r="F610" s="13"/>
      <c r="G610" s="13"/>
      <c r="H610" s="13"/>
      <c r="I610" s="13"/>
      <c r="J610" s="13"/>
    </row>
    <row r="611" spans="1:10" ht="14.25" customHeight="1" x14ac:dyDescent="0.2">
      <c r="A611" s="21"/>
      <c r="B611" s="13"/>
      <c r="C611" s="13"/>
      <c r="D611" s="13"/>
      <c r="E611" s="13"/>
      <c r="F611" s="13"/>
      <c r="G611" s="13"/>
      <c r="H611" s="13"/>
      <c r="I611" s="13"/>
      <c r="J611" s="13"/>
    </row>
    <row r="612" spans="1:10" ht="14.25" customHeight="1" x14ac:dyDescent="0.2">
      <c r="A612" s="21"/>
      <c r="B612" s="13"/>
      <c r="C612" s="13"/>
      <c r="D612" s="13"/>
      <c r="E612" s="13"/>
      <c r="F612" s="13"/>
      <c r="G612" s="13"/>
      <c r="H612" s="13"/>
      <c r="I612" s="13"/>
      <c r="J612" s="13"/>
    </row>
    <row r="613" spans="1:10" ht="14.25" customHeight="1" x14ac:dyDescent="0.2">
      <c r="A613" s="21"/>
      <c r="B613" s="13"/>
      <c r="C613" s="13"/>
      <c r="D613" s="13"/>
      <c r="E613" s="13"/>
      <c r="F613" s="13"/>
      <c r="G613" s="13"/>
      <c r="H613" s="13"/>
      <c r="I613" s="13"/>
      <c r="J613" s="13"/>
    </row>
    <row r="614" spans="1:10" ht="14.25" customHeight="1" x14ac:dyDescent="0.2">
      <c r="A614" s="21"/>
      <c r="B614" s="13"/>
      <c r="C614" s="13"/>
      <c r="D614" s="13"/>
      <c r="E614" s="13"/>
      <c r="F614" s="13"/>
      <c r="G614" s="13"/>
      <c r="H614" s="13"/>
      <c r="I614" s="13"/>
      <c r="J614" s="13"/>
    </row>
    <row r="615" spans="1:10" ht="14.25" customHeight="1" x14ac:dyDescent="0.2">
      <c r="A615" s="21"/>
      <c r="B615" s="13"/>
      <c r="C615" s="13"/>
      <c r="D615" s="13"/>
      <c r="E615" s="13"/>
      <c r="F615" s="13"/>
      <c r="G615" s="13"/>
      <c r="H615" s="13"/>
      <c r="I615" s="13"/>
      <c r="J615" s="13"/>
    </row>
    <row r="616" spans="1:10" ht="14.25" customHeight="1" x14ac:dyDescent="0.2">
      <c r="A616" s="21"/>
      <c r="B616" s="13"/>
      <c r="C616" s="13"/>
      <c r="D616" s="13"/>
      <c r="E616" s="13"/>
      <c r="F616" s="13"/>
      <c r="G616" s="13"/>
      <c r="H616" s="13"/>
      <c r="I616" s="13"/>
      <c r="J616" s="13"/>
    </row>
    <row r="617" spans="1:10" ht="14.25" customHeight="1" x14ac:dyDescent="0.2">
      <c r="A617" s="21"/>
      <c r="B617" s="13"/>
      <c r="C617" s="13"/>
      <c r="D617" s="13"/>
      <c r="E617" s="13"/>
      <c r="F617" s="13"/>
      <c r="G617" s="13"/>
      <c r="H617" s="13"/>
      <c r="I617" s="13"/>
      <c r="J617" s="13"/>
    </row>
    <row r="618" spans="1:10" ht="14.25" customHeight="1" x14ac:dyDescent="0.2">
      <c r="A618" s="21"/>
      <c r="B618" s="13"/>
      <c r="C618" s="13"/>
      <c r="D618" s="13"/>
      <c r="E618" s="13"/>
      <c r="F618" s="13"/>
      <c r="G618" s="13"/>
      <c r="H618" s="13"/>
      <c r="I618" s="13"/>
      <c r="J618" s="13"/>
    </row>
    <row r="619" spans="1:10" ht="14.25" customHeight="1" x14ac:dyDescent="0.2">
      <c r="A619" s="21"/>
      <c r="B619" s="13"/>
      <c r="C619" s="13"/>
      <c r="D619" s="13"/>
      <c r="E619" s="13"/>
      <c r="F619" s="13"/>
      <c r="G619" s="13"/>
      <c r="H619" s="13"/>
      <c r="I619" s="13"/>
      <c r="J619" s="13"/>
    </row>
    <row r="620" spans="1:10" ht="14.25" customHeight="1" x14ac:dyDescent="0.2">
      <c r="A620" s="21"/>
      <c r="B620" s="13"/>
      <c r="C620" s="13"/>
      <c r="D620" s="13"/>
      <c r="E620" s="13"/>
      <c r="F620" s="13"/>
      <c r="G620" s="13"/>
      <c r="H620" s="13"/>
      <c r="I620" s="13"/>
      <c r="J620" s="13"/>
    </row>
    <row r="621" spans="1:10" ht="14.25" customHeight="1" x14ac:dyDescent="0.2">
      <c r="A621" s="21"/>
      <c r="B621" s="13"/>
      <c r="C621" s="13"/>
      <c r="D621" s="13"/>
      <c r="E621" s="13"/>
      <c r="F621" s="13"/>
      <c r="G621" s="13"/>
      <c r="H621" s="13"/>
      <c r="I621" s="13"/>
      <c r="J621" s="13"/>
    </row>
    <row r="622" spans="1:10" ht="14.25" customHeight="1" x14ac:dyDescent="0.2">
      <c r="A622" s="21"/>
      <c r="B622" s="13"/>
      <c r="C622" s="13"/>
      <c r="D622" s="13"/>
      <c r="E622" s="13"/>
      <c r="F622" s="13"/>
      <c r="G622" s="13"/>
      <c r="H622" s="13"/>
      <c r="I622" s="13"/>
      <c r="J622" s="13"/>
    </row>
    <row r="623" spans="1:10" ht="14.25" customHeight="1" x14ac:dyDescent="0.2">
      <c r="A623" s="21"/>
      <c r="B623" s="13"/>
      <c r="C623" s="13"/>
      <c r="D623" s="13"/>
      <c r="E623" s="13"/>
      <c r="F623" s="13"/>
      <c r="G623" s="13"/>
      <c r="H623" s="13"/>
      <c r="I623" s="13"/>
      <c r="J623" s="13"/>
    </row>
    <row r="624" spans="1:10" ht="14.25" customHeight="1" x14ac:dyDescent="0.2">
      <c r="A624" s="21"/>
      <c r="B624" s="13"/>
      <c r="C624" s="13"/>
      <c r="D624" s="13"/>
      <c r="E624" s="13"/>
      <c r="F624" s="13"/>
      <c r="G624" s="13"/>
      <c r="H624" s="13"/>
      <c r="I624" s="13"/>
      <c r="J624" s="13"/>
    </row>
    <row r="625" spans="1:10" ht="14.25" customHeight="1" x14ac:dyDescent="0.2">
      <c r="A625" s="21"/>
      <c r="B625" s="13"/>
      <c r="C625" s="13"/>
      <c r="D625" s="13"/>
      <c r="E625" s="13"/>
      <c r="F625" s="13"/>
      <c r="G625" s="13"/>
      <c r="H625" s="13"/>
      <c r="I625" s="13"/>
      <c r="J625" s="13"/>
    </row>
    <row r="626" spans="1:10" ht="14.25" customHeight="1" x14ac:dyDescent="0.2">
      <c r="A626" s="21"/>
      <c r="B626" s="13"/>
      <c r="C626" s="13"/>
      <c r="D626" s="13"/>
      <c r="E626" s="13"/>
      <c r="F626" s="13"/>
      <c r="G626" s="13"/>
      <c r="H626" s="13"/>
      <c r="I626" s="13"/>
      <c r="J626" s="13"/>
    </row>
    <row r="627" spans="1:10" ht="14.25" customHeight="1" x14ac:dyDescent="0.2">
      <c r="A627" s="21"/>
      <c r="B627" s="13"/>
      <c r="C627" s="13"/>
      <c r="D627" s="13"/>
      <c r="E627" s="13"/>
      <c r="F627" s="13"/>
      <c r="G627" s="13"/>
      <c r="H627" s="13"/>
      <c r="I627" s="13"/>
      <c r="J627" s="13"/>
    </row>
    <row r="628" spans="1:10" ht="14.25" customHeight="1" x14ac:dyDescent="0.2">
      <c r="A628" s="21"/>
      <c r="B628" s="13"/>
      <c r="C628" s="13"/>
      <c r="D628" s="13"/>
      <c r="E628" s="13"/>
      <c r="F628" s="13"/>
      <c r="G628" s="13"/>
      <c r="H628" s="13"/>
      <c r="I628" s="13"/>
      <c r="J628" s="13"/>
    </row>
    <row r="629" spans="1:10" ht="14.25" customHeight="1" x14ac:dyDescent="0.2">
      <c r="A629" s="21"/>
      <c r="B629" s="13"/>
      <c r="C629" s="13"/>
      <c r="D629" s="13"/>
      <c r="E629" s="13"/>
      <c r="F629" s="13"/>
      <c r="G629" s="13"/>
      <c r="H629" s="13"/>
      <c r="I629" s="13"/>
      <c r="J629" s="13"/>
    </row>
    <row r="630" spans="1:10" ht="14.25" customHeight="1" x14ac:dyDescent="0.2">
      <c r="A630" s="21"/>
      <c r="B630" s="13"/>
      <c r="C630" s="13"/>
      <c r="D630" s="13"/>
      <c r="E630" s="13"/>
      <c r="F630" s="13"/>
      <c r="G630" s="13"/>
      <c r="H630" s="13"/>
      <c r="I630" s="13"/>
      <c r="J630" s="13"/>
    </row>
    <row r="631" spans="1:10" ht="14.25" customHeight="1" x14ac:dyDescent="0.2">
      <c r="A631" s="21"/>
      <c r="B631" s="13"/>
      <c r="C631" s="13"/>
      <c r="D631" s="13"/>
      <c r="E631" s="13"/>
      <c r="F631" s="13"/>
      <c r="G631" s="13"/>
      <c r="H631" s="13"/>
      <c r="I631" s="13"/>
      <c r="J631" s="13"/>
    </row>
    <row r="632" spans="1:10" ht="14.25" customHeight="1" x14ac:dyDescent="0.2">
      <c r="A632" s="21"/>
      <c r="B632" s="13"/>
      <c r="C632" s="13"/>
      <c r="D632" s="13"/>
      <c r="E632" s="13"/>
      <c r="F632" s="13"/>
      <c r="G632" s="13"/>
      <c r="H632" s="13"/>
      <c r="I632" s="13"/>
      <c r="J632" s="13"/>
    </row>
    <row r="633" spans="1:10" ht="14.25" customHeight="1" x14ac:dyDescent="0.2">
      <c r="A633" s="21"/>
      <c r="B633" s="13"/>
      <c r="C633" s="13"/>
      <c r="D633" s="13"/>
      <c r="E633" s="13"/>
      <c r="F633" s="13"/>
      <c r="G633" s="13"/>
      <c r="H633" s="13"/>
      <c r="I633" s="13"/>
      <c r="J633" s="13"/>
    </row>
    <row r="634" spans="1:10" ht="14.25" customHeight="1" x14ac:dyDescent="0.2">
      <c r="A634" s="21"/>
      <c r="B634" s="13"/>
      <c r="C634" s="13"/>
      <c r="D634" s="13"/>
      <c r="E634" s="13"/>
      <c r="F634" s="13"/>
      <c r="G634" s="13"/>
      <c r="H634" s="13"/>
      <c r="I634" s="13"/>
      <c r="J634" s="13"/>
    </row>
    <row r="635" spans="1:10" ht="14.25" customHeight="1" x14ac:dyDescent="0.2">
      <c r="A635" s="21"/>
      <c r="B635" s="13"/>
      <c r="C635" s="13"/>
      <c r="D635" s="13"/>
      <c r="E635" s="13"/>
      <c r="F635" s="13"/>
      <c r="G635" s="13"/>
      <c r="H635" s="13"/>
      <c r="I635" s="13"/>
      <c r="J635" s="13"/>
    </row>
    <row r="636" spans="1:10" ht="14.25" customHeight="1" x14ac:dyDescent="0.2">
      <c r="A636" s="21"/>
      <c r="B636" s="13"/>
      <c r="C636" s="13"/>
      <c r="D636" s="13"/>
      <c r="E636" s="13"/>
      <c r="F636" s="13"/>
      <c r="G636" s="13"/>
      <c r="H636" s="13"/>
      <c r="I636" s="13"/>
      <c r="J636" s="13"/>
    </row>
    <row r="637" spans="1:10" ht="14.25" customHeight="1" x14ac:dyDescent="0.2">
      <c r="A637" s="21"/>
      <c r="B637" s="13"/>
      <c r="C637" s="13"/>
      <c r="D637" s="13"/>
      <c r="E637" s="13"/>
      <c r="F637" s="13"/>
      <c r="G637" s="13"/>
      <c r="H637" s="13"/>
      <c r="I637" s="13"/>
      <c r="J637" s="13"/>
    </row>
    <row r="638" spans="1:10" ht="14.25" customHeight="1" x14ac:dyDescent="0.2">
      <c r="A638" s="21"/>
      <c r="B638" s="13"/>
      <c r="C638" s="13"/>
      <c r="D638" s="13"/>
      <c r="E638" s="13"/>
      <c r="F638" s="13"/>
      <c r="G638" s="13"/>
      <c r="H638" s="13"/>
      <c r="I638" s="13"/>
      <c r="J638" s="13"/>
    </row>
    <row r="639" spans="1:10" ht="14.25" customHeight="1" x14ac:dyDescent="0.2">
      <c r="A639" s="21"/>
      <c r="B639" s="13"/>
      <c r="C639" s="13"/>
      <c r="D639" s="13"/>
      <c r="E639" s="13"/>
      <c r="F639" s="13"/>
      <c r="G639" s="13"/>
      <c r="H639" s="13"/>
      <c r="I639" s="13"/>
      <c r="J639" s="13"/>
    </row>
    <row r="640" spans="1:10" ht="14.25" customHeight="1" x14ac:dyDescent="0.2">
      <c r="A640" s="21"/>
      <c r="B640" s="13"/>
      <c r="C640" s="13"/>
      <c r="D640" s="13"/>
      <c r="E640" s="13"/>
      <c r="F640" s="13"/>
      <c r="G640" s="13"/>
      <c r="H640" s="13"/>
      <c r="I640" s="13"/>
      <c r="J640" s="13"/>
    </row>
    <row r="641" spans="1:10" ht="14.25" customHeight="1" x14ac:dyDescent="0.2">
      <c r="A641" s="21"/>
      <c r="B641" s="13"/>
      <c r="C641" s="13"/>
      <c r="D641" s="13"/>
      <c r="E641" s="13"/>
      <c r="F641" s="13"/>
      <c r="G641" s="13"/>
      <c r="H641" s="13"/>
      <c r="I641" s="13"/>
      <c r="J641" s="13"/>
    </row>
    <row r="642" spans="1:10" ht="14.25" customHeight="1" x14ac:dyDescent="0.2">
      <c r="A642" s="21"/>
      <c r="B642" s="13"/>
      <c r="C642" s="13"/>
      <c r="D642" s="13"/>
      <c r="E642" s="13"/>
      <c r="F642" s="13"/>
      <c r="G642" s="13"/>
      <c r="H642" s="13"/>
      <c r="I642" s="13"/>
      <c r="J642" s="13"/>
    </row>
    <row r="643" spans="1:10" ht="14.25" customHeight="1" x14ac:dyDescent="0.2">
      <c r="A643" s="21"/>
      <c r="B643" s="13"/>
      <c r="C643" s="13"/>
      <c r="D643" s="13"/>
      <c r="E643" s="13"/>
      <c r="F643" s="13"/>
      <c r="G643" s="13"/>
      <c r="H643" s="13"/>
      <c r="I643" s="13"/>
      <c r="J643" s="13"/>
    </row>
    <row r="644" spans="1:10" ht="14.25" customHeight="1" x14ac:dyDescent="0.2">
      <c r="A644" s="21"/>
      <c r="B644" s="13"/>
      <c r="C644" s="13"/>
      <c r="D644" s="13"/>
      <c r="E644" s="13"/>
      <c r="F644" s="13"/>
      <c r="G644" s="13"/>
      <c r="H644" s="13"/>
      <c r="I644" s="13"/>
      <c r="J644" s="13"/>
    </row>
    <row r="645" spans="1:10" ht="14.25" customHeight="1" x14ac:dyDescent="0.2">
      <c r="A645" s="21"/>
      <c r="B645" s="13"/>
      <c r="C645" s="13"/>
      <c r="D645" s="13"/>
      <c r="E645" s="13"/>
      <c r="F645" s="13"/>
      <c r="G645" s="13"/>
      <c r="H645" s="13"/>
      <c r="I645" s="13"/>
      <c r="J645" s="13"/>
    </row>
    <row r="646" spans="1:10" ht="14.25" customHeight="1" x14ac:dyDescent="0.2">
      <c r="A646" s="21"/>
      <c r="B646" s="13"/>
      <c r="C646" s="13"/>
      <c r="D646" s="13"/>
      <c r="E646" s="13"/>
      <c r="F646" s="13"/>
      <c r="G646" s="13"/>
      <c r="H646" s="13"/>
      <c r="I646" s="13"/>
      <c r="J646" s="13"/>
    </row>
    <row r="647" spans="1:10" ht="14.25" customHeight="1" x14ac:dyDescent="0.2">
      <c r="A647" s="21"/>
      <c r="B647" s="13"/>
      <c r="C647" s="13"/>
      <c r="D647" s="13"/>
      <c r="E647" s="13"/>
      <c r="F647" s="13"/>
      <c r="G647" s="13"/>
      <c r="H647" s="13"/>
      <c r="I647" s="13"/>
      <c r="J647" s="13"/>
    </row>
    <row r="648" spans="1:10" ht="14.25" customHeight="1" x14ac:dyDescent="0.2">
      <c r="A648" s="21"/>
      <c r="B648" s="13"/>
      <c r="C648" s="13"/>
      <c r="D648" s="13"/>
      <c r="E648" s="13"/>
      <c r="F648" s="13"/>
      <c r="G648" s="13"/>
      <c r="H648" s="13"/>
      <c r="I648" s="13"/>
      <c r="J648" s="13"/>
    </row>
    <row r="649" spans="1:10" ht="14.25" customHeight="1" x14ac:dyDescent="0.2">
      <c r="A649" s="21"/>
      <c r="B649" s="13"/>
      <c r="C649" s="13"/>
      <c r="D649" s="13"/>
      <c r="E649" s="13"/>
      <c r="F649" s="13"/>
      <c r="G649" s="13"/>
      <c r="H649" s="13"/>
      <c r="I649" s="13"/>
      <c r="J649" s="13"/>
    </row>
    <row r="650" spans="1:10" ht="14.25" customHeight="1" x14ac:dyDescent="0.2">
      <c r="A650" s="21"/>
      <c r="B650" s="13"/>
      <c r="C650" s="13"/>
      <c r="D650" s="13"/>
      <c r="E650" s="13"/>
      <c r="F650" s="13"/>
      <c r="G650" s="13"/>
      <c r="H650" s="13"/>
      <c r="I650" s="13"/>
      <c r="J650" s="13"/>
    </row>
    <row r="651" spans="1:10" ht="14.25" customHeight="1" x14ac:dyDescent="0.2">
      <c r="A651" s="21"/>
      <c r="B651" s="13"/>
      <c r="C651" s="13"/>
      <c r="D651" s="13"/>
      <c r="E651" s="13"/>
      <c r="F651" s="13"/>
      <c r="G651" s="13"/>
      <c r="H651" s="13"/>
      <c r="I651" s="13"/>
      <c r="J651" s="13"/>
    </row>
    <row r="652" spans="1:10" ht="14.25" customHeight="1" x14ac:dyDescent="0.2">
      <c r="A652" s="21"/>
      <c r="B652" s="13"/>
      <c r="C652" s="13"/>
      <c r="D652" s="13"/>
      <c r="E652" s="13"/>
      <c r="F652" s="13"/>
      <c r="G652" s="13"/>
      <c r="H652" s="13"/>
      <c r="I652" s="13"/>
      <c r="J652" s="13"/>
    </row>
    <row r="653" spans="1:10" ht="14.25" customHeight="1" x14ac:dyDescent="0.2">
      <c r="A653" s="21"/>
      <c r="B653" s="13"/>
      <c r="C653" s="13"/>
      <c r="D653" s="13"/>
      <c r="E653" s="13"/>
      <c r="F653" s="13"/>
      <c r="G653" s="13"/>
      <c r="H653" s="13"/>
      <c r="I653" s="13"/>
      <c r="J653" s="13"/>
    </row>
    <row r="654" spans="1:10" ht="14.25" customHeight="1" x14ac:dyDescent="0.2">
      <c r="A654" s="21"/>
      <c r="B654" s="13"/>
      <c r="C654" s="13"/>
      <c r="D654" s="13"/>
      <c r="E654" s="13"/>
      <c r="F654" s="13"/>
      <c r="G654" s="13"/>
      <c r="H654" s="13"/>
      <c r="I654" s="13"/>
      <c r="J654" s="13"/>
    </row>
    <row r="655" spans="1:10" ht="14.25" customHeight="1" x14ac:dyDescent="0.2">
      <c r="A655" s="21"/>
      <c r="B655" s="13"/>
      <c r="C655" s="13"/>
      <c r="D655" s="13"/>
      <c r="E655" s="13"/>
      <c r="F655" s="13"/>
      <c r="G655" s="13"/>
      <c r="H655" s="13"/>
      <c r="I655" s="13"/>
      <c r="J655" s="13"/>
    </row>
    <row r="656" spans="1:10" ht="14.25" customHeight="1" x14ac:dyDescent="0.2">
      <c r="A656" s="21"/>
      <c r="B656" s="13"/>
      <c r="C656" s="13"/>
      <c r="D656" s="13"/>
      <c r="E656" s="13"/>
      <c r="F656" s="13"/>
      <c r="G656" s="13"/>
      <c r="H656" s="13"/>
      <c r="I656" s="13"/>
      <c r="J656" s="13"/>
    </row>
    <row r="657" spans="1:10" ht="14.25" customHeight="1" x14ac:dyDescent="0.2">
      <c r="A657" s="21"/>
      <c r="B657" s="13"/>
      <c r="C657" s="13"/>
      <c r="D657" s="13"/>
      <c r="E657" s="13"/>
      <c r="F657" s="13"/>
      <c r="G657" s="13"/>
      <c r="H657" s="13"/>
      <c r="I657" s="13"/>
      <c r="J657" s="13"/>
    </row>
    <row r="658" spans="1:10" ht="14.25" customHeight="1" x14ac:dyDescent="0.2">
      <c r="A658" s="21"/>
      <c r="B658" s="13"/>
      <c r="C658" s="13"/>
      <c r="D658" s="13"/>
      <c r="E658" s="13"/>
      <c r="F658" s="13"/>
      <c r="G658" s="13"/>
      <c r="H658" s="13"/>
      <c r="I658" s="13"/>
      <c r="J658" s="13"/>
    </row>
    <row r="659" spans="1:10" ht="14.25" customHeight="1" x14ac:dyDescent="0.2">
      <c r="A659" s="21"/>
      <c r="B659" s="13"/>
      <c r="C659" s="13"/>
      <c r="D659" s="13"/>
      <c r="E659" s="13"/>
      <c r="F659" s="13"/>
      <c r="G659" s="13"/>
      <c r="H659" s="13"/>
      <c r="I659" s="13"/>
      <c r="J659" s="13"/>
    </row>
    <row r="660" spans="1:10" ht="14.25" customHeight="1" x14ac:dyDescent="0.2">
      <c r="A660" s="21"/>
      <c r="B660" s="13"/>
      <c r="C660" s="13"/>
      <c r="D660" s="13"/>
      <c r="E660" s="13"/>
      <c r="F660" s="13"/>
      <c r="G660" s="13"/>
      <c r="H660" s="13"/>
      <c r="I660" s="13"/>
      <c r="J660" s="13"/>
    </row>
    <row r="661" spans="1:10" ht="14.25" customHeight="1" x14ac:dyDescent="0.2">
      <c r="A661" s="21"/>
      <c r="B661" s="13"/>
      <c r="C661" s="13"/>
      <c r="D661" s="13"/>
      <c r="E661" s="13"/>
      <c r="F661" s="13"/>
      <c r="G661" s="13"/>
      <c r="H661" s="13"/>
      <c r="I661" s="13"/>
      <c r="J661" s="13"/>
    </row>
    <row r="662" spans="1:10" ht="14.25" customHeight="1" x14ac:dyDescent="0.2">
      <c r="A662" s="21"/>
      <c r="B662" s="13"/>
      <c r="C662" s="13"/>
      <c r="D662" s="13"/>
      <c r="E662" s="13"/>
      <c r="F662" s="13"/>
      <c r="G662" s="13"/>
      <c r="H662" s="13"/>
      <c r="I662" s="13"/>
      <c r="J662" s="13"/>
    </row>
    <row r="663" spans="1:10" ht="14.25" customHeight="1" x14ac:dyDescent="0.2">
      <c r="A663" s="21"/>
      <c r="B663" s="13"/>
      <c r="C663" s="13"/>
      <c r="D663" s="13"/>
      <c r="E663" s="13"/>
      <c r="F663" s="13"/>
      <c r="G663" s="13"/>
      <c r="H663" s="13"/>
      <c r="I663" s="13"/>
      <c r="J663" s="13"/>
    </row>
    <row r="664" spans="1:10" ht="14.25" customHeight="1" x14ac:dyDescent="0.2">
      <c r="A664" s="21"/>
      <c r="B664" s="13"/>
      <c r="C664" s="13"/>
      <c r="D664" s="13"/>
      <c r="E664" s="13"/>
      <c r="F664" s="13"/>
      <c r="G664" s="13"/>
      <c r="H664" s="13"/>
      <c r="I664" s="13"/>
      <c r="J664" s="13"/>
    </row>
    <row r="665" spans="1:10" ht="14.25" customHeight="1" x14ac:dyDescent="0.2">
      <c r="A665" s="21"/>
      <c r="B665" s="13"/>
      <c r="C665" s="13"/>
      <c r="D665" s="13"/>
      <c r="E665" s="13"/>
      <c r="F665" s="13"/>
      <c r="G665" s="13"/>
      <c r="H665" s="13"/>
      <c r="I665" s="13"/>
      <c r="J665" s="13"/>
    </row>
    <row r="666" spans="1:10" ht="14.25" customHeight="1" x14ac:dyDescent="0.2">
      <c r="A666" s="21"/>
      <c r="B666" s="13"/>
      <c r="C666" s="13"/>
      <c r="D666" s="13"/>
      <c r="E666" s="13"/>
      <c r="F666" s="13"/>
      <c r="G666" s="13"/>
      <c r="H666" s="13"/>
      <c r="I666" s="13"/>
      <c r="J666" s="13"/>
    </row>
    <row r="667" spans="1:10" ht="14.25" customHeight="1" x14ac:dyDescent="0.2">
      <c r="A667" s="21"/>
      <c r="B667" s="13"/>
      <c r="C667" s="13"/>
      <c r="D667" s="13"/>
      <c r="E667" s="13"/>
      <c r="F667" s="13"/>
      <c r="G667" s="13"/>
      <c r="H667" s="13"/>
      <c r="I667" s="13"/>
      <c r="J667" s="13"/>
    </row>
    <row r="668" spans="1:10" ht="14.25" customHeight="1" x14ac:dyDescent="0.2">
      <c r="A668" s="21"/>
      <c r="B668" s="13"/>
      <c r="C668" s="13"/>
      <c r="D668" s="13"/>
      <c r="E668" s="13"/>
      <c r="F668" s="13"/>
      <c r="G668" s="13"/>
      <c r="H668" s="13"/>
      <c r="I668" s="13"/>
      <c r="J668" s="13"/>
    </row>
    <row r="669" spans="1:10" ht="14.25" customHeight="1" x14ac:dyDescent="0.2">
      <c r="A669" s="21"/>
      <c r="B669" s="13"/>
      <c r="C669" s="13"/>
      <c r="D669" s="13"/>
      <c r="E669" s="13"/>
      <c r="F669" s="13"/>
      <c r="G669" s="13"/>
      <c r="H669" s="13"/>
      <c r="I669" s="13"/>
      <c r="J669" s="13"/>
    </row>
    <row r="670" spans="1:10" ht="14.25" customHeight="1" x14ac:dyDescent="0.2">
      <c r="A670" s="21"/>
      <c r="B670" s="13"/>
      <c r="C670" s="13"/>
      <c r="D670" s="13"/>
      <c r="E670" s="13"/>
      <c r="F670" s="13"/>
      <c r="G670" s="13"/>
      <c r="H670" s="13"/>
      <c r="I670" s="13"/>
      <c r="J670" s="13"/>
    </row>
    <row r="671" spans="1:10" ht="14.25" customHeight="1" x14ac:dyDescent="0.2">
      <c r="A671" s="21"/>
      <c r="B671" s="13"/>
      <c r="C671" s="13"/>
      <c r="D671" s="13"/>
      <c r="E671" s="13"/>
      <c r="F671" s="13"/>
      <c r="G671" s="13"/>
      <c r="H671" s="13"/>
      <c r="I671" s="13"/>
      <c r="J671" s="13"/>
    </row>
    <row r="672" spans="1:10" ht="14.25" customHeight="1" x14ac:dyDescent="0.2">
      <c r="A672" s="21"/>
      <c r="B672" s="13"/>
      <c r="C672" s="13"/>
      <c r="D672" s="13"/>
      <c r="E672" s="13"/>
      <c r="F672" s="13"/>
      <c r="G672" s="13"/>
      <c r="H672" s="13"/>
      <c r="I672" s="13"/>
      <c r="J672" s="13"/>
    </row>
    <row r="673" spans="1:10" ht="14.25" customHeight="1" x14ac:dyDescent="0.2">
      <c r="A673" s="21"/>
      <c r="B673" s="13"/>
      <c r="C673" s="13"/>
      <c r="D673" s="13"/>
      <c r="E673" s="13"/>
      <c r="F673" s="13"/>
      <c r="G673" s="13"/>
      <c r="H673" s="13"/>
      <c r="I673" s="13"/>
      <c r="J673" s="13"/>
    </row>
    <row r="674" spans="1:10" ht="14.25" customHeight="1" x14ac:dyDescent="0.2">
      <c r="A674" s="21"/>
      <c r="B674" s="13"/>
      <c r="C674" s="13"/>
      <c r="D674" s="13"/>
      <c r="E674" s="13"/>
      <c r="F674" s="13"/>
      <c r="G674" s="13"/>
      <c r="H674" s="13"/>
      <c r="I674" s="13"/>
      <c r="J674" s="13"/>
    </row>
    <row r="675" spans="1:10" ht="14.25" customHeight="1" x14ac:dyDescent="0.2">
      <c r="A675" s="21"/>
      <c r="B675" s="13"/>
      <c r="C675" s="13"/>
      <c r="D675" s="13"/>
      <c r="E675" s="13"/>
      <c r="F675" s="13"/>
      <c r="G675" s="13"/>
      <c r="H675" s="13"/>
      <c r="I675" s="13"/>
      <c r="J675" s="13"/>
    </row>
    <row r="676" spans="1:10" ht="14.25" customHeight="1" x14ac:dyDescent="0.2">
      <c r="A676" s="21"/>
      <c r="B676" s="13"/>
      <c r="C676" s="13"/>
      <c r="D676" s="13"/>
      <c r="E676" s="13"/>
      <c r="F676" s="13"/>
      <c r="G676" s="13"/>
      <c r="H676" s="13"/>
      <c r="I676" s="13"/>
      <c r="J676" s="13"/>
    </row>
    <row r="677" spans="1:10" ht="14.25" customHeight="1" x14ac:dyDescent="0.2">
      <c r="A677" s="21"/>
      <c r="B677" s="13"/>
      <c r="C677" s="13"/>
      <c r="D677" s="13"/>
      <c r="E677" s="13"/>
      <c r="F677" s="13"/>
      <c r="G677" s="13"/>
      <c r="H677" s="13"/>
      <c r="I677" s="13"/>
      <c r="J677" s="13"/>
    </row>
    <row r="678" spans="1:10" ht="14.25" customHeight="1" x14ac:dyDescent="0.2">
      <c r="A678" s="21"/>
      <c r="B678" s="13"/>
      <c r="C678" s="13"/>
      <c r="D678" s="13"/>
      <c r="E678" s="13"/>
      <c r="F678" s="13"/>
      <c r="G678" s="13"/>
      <c r="H678" s="13"/>
      <c r="I678" s="13"/>
      <c r="J678" s="13"/>
    </row>
    <row r="679" spans="1:10" ht="14.25" customHeight="1" x14ac:dyDescent="0.2">
      <c r="A679" s="21"/>
      <c r="B679" s="13"/>
      <c r="C679" s="13"/>
      <c r="D679" s="13"/>
      <c r="E679" s="13"/>
      <c r="F679" s="13"/>
      <c r="G679" s="13"/>
      <c r="H679" s="13"/>
      <c r="I679" s="13"/>
      <c r="J679" s="13"/>
    </row>
    <row r="680" spans="1:10" ht="14.25" customHeight="1" x14ac:dyDescent="0.2">
      <c r="A680" s="21"/>
      <c r="B680" s="13"/>
      <c r="C680" s="13"/>
      <c r="D680" s="13"/>
      <c r="E680" s="13"/>
      <c r="F680" s="13"/>
      <c r="G680" s="13"/>
      <c r="H680" s="13"/>
      <c r="I680" s="13"/>
      <c r="J680" s="13"/>
    </row>
    <row r="681" spans="1:10" ht="14.25" customHeight="1" x14ac:dyDescent="0.2">
      <c r="A681" s="21"/>
      <c r="B681" s="13"/>
      <c r="C681" s="13"/>
      <c r="D681" s="13"/>
      <c r="E681" s="13"/>
      <c r="F681" s="13"/>
      <c r="G681" s="13"/>
      <c r="H681" s="13"/>
      <c r="I681" s="13"/>
      <c r="J681" s="13"/>
    </row>
    <row r="682" spans="1:10" ht="14.25" customHeight="1" x14ac:dyDescent="0.2">
      <c r="A682" s="21"/>
      <c r="B682" s="13"/>
      <c r="C682" s="13"/>
      <c r="D682" s="13"/>
      <c r="E682" s="13"/>
      <c r="F682" s="13"/>
      <c r="G682" s="13"/>
      <c r="H682" s="13"/>
      <c r="I682" s="13"/>
      <c r="J682" s="13"/>
    </row>
    <row r="683" spans="1:10" ht="14.25" customHeight="1" x14ac:dyDescent="0.2">
      <c r="A683" s="21"/>
      <c r="B683" s="13"/>
      <c r="C683" s="13"/>
      <c r="D683" s="13"/>
      <c r="E683" s="13"/>
      <c r="F683" s="13"/>
      <c r="G683" s="13"/>
      <c r="H683" s="13"/>
      <c r="I683" s="13"/>
      <c r="J683" s="13"/>
    </row>
    <row r="684" spans="1:10" ht="14.25" customHeight="1" x14ac:dyDescent="0.2">
      <c r="A684" s="21"/>
      <c r="B684" s="13"/>
      <c r="C684" s="13"/>
      <c r="D684" s="13"/>
      <c r="E684" s="13"/>
      <c r="F684" s="13"/>
      <c r="G684" s="13"/>
      <c r="H684" s="13"/>
      <c r="I684" s="13"/>
      <c r="J684" s="13"/>
    </row>
    <row r="685" spans="1:10" ht="14.25" customHeight="1" x14ac:dyDescent="0.2">
      <c r="A685" s="21"/>
      <c r="B685" s="13"/>
      <c r="C685" s="13"/>
      <c r="D685" s="13"/>
      <c r="E685" s="13"/>
      <c r="F685" s="13"/>
      <c r="G685" s="13"/>
      <c r="H685" s="13"/>
      <c r="I685" s="13"/>
      <c r="J685" s="13"/>
    </row>
    <row r="686" spans="1:10" ht="14.25" customHeight="1" x14ac:dyDescent="0.2">
      <c r="A686" s="21"/>
      <c r="B686" s="13"/>
      <c r="C686" s="13"/>
      <c r="D686" s="13"/>
      <c r="E686" s="13"/>
      <c r="F686" s="13"/>
      <c r="G686" s="13"/>
      <c r="H686" s="13"/>
      <c r="I686" s="13"/>
      <c r="J686" s="13"/>
    </row>
    <row r="687" spans="1:10" ht="14.25" customHeight="1" x14ac:dyDescent="0.2">
      <c r="A687" s="21"/>
      <c r="B687" s="13"/>
      <c r="C687" s="13"/>
      <c r="D687" s="13"/>
      <c r="E687" s="13"/>
      <c r="F687" s="13"/>
      <c r="G687" s="13"/>
      <c r="H687" s="13"/>
      <c r="I687" s="13"/>
      <c r="J687" s="13"/>
    </row>
    <row r="688" spans="1:10" ht="14.25" customHeight="1" x14ac:dyDescent="0.2">
      <c r="A688" s="21"/>
      <c r="B688" s="13"/>
      <c r="C688" s="13"/>
      <c r="D688" s="13"/>
      <c r="E688" s="13"/>
      <c r="F688" s="13"/>
      <c r="G688" s="13"/>
      <c r="H688" s="13"/>
      <c r="I688" s="13"/>
      <c r="J688" s="13"/>
    </row>
    <row r="689" spans="1:10" ht="14.25" customHeight="1" x14ac:dyDescent="0.2">
      <c r="A689" s="21"/>
      <c r="B689" s="13"/>
      <c r="C689" s="13"/>
      <c r="D689" s="13"/>
      <c r="E689" s="13"/>
      <c r="F689" s="13"/>
      <c r="G689" s="13"/>
      <c r="H689" s="13"/>
      <c r="I689" s="13"/>
      <c r="J689" s="13"/>
    </row>
    <row r="690" spans="1:10" ht="14.25" customHeight="1" x14ac:dyDescent="0.2">
      <c r="A690" s="21"/>
      <c r="B690" s="13"/>
      <c r="C690" s="13"/>
      <c r="D690" s="13"/>
      <c r="E690" s="13"/>
      <c r="F690" s="13"/>
      <c r="G690" s="13"/>
      <c r="H690" s="13"/>
      <c r="I690" s="13"/>
      <c r="J690" s="13"/>
    </row>
    <row r="691" spans="1:10" ht="14.25" customHeight="1" x14ac:dyDescent="0.2">
      <c r="A691" s="21"/>
      <c r="B691" s="13"/>
      <c r="C691" s="13"/>
      <c r="D691" s="13"/>
      <c r="E691" s="13"/>
      <c r="F691" s="13"/>
      <c r="G691" s="13"/>
      <c r="H691" s="13"/>
      <c r="I691" s="13"/>
      <c r="J691" s="13"/>
    </row>
    <row r="692" spans="1:10" ht="14.25" customHeight="1" x14ac:dyDescent="0.2">
      <c r="A692" s="21"/>
      <c r="B692" s="13"/>
      <c r="C692" s="13"/>
      <c r="D692" s="13"/>
      <c r="E692" s="13"/>
      <c r="F692" s="13"/>
      <c r="G692" s="13"/>
      <c r="H692" s="13"/>
      <c r="I692" s="13"/>
      <c r="J692" s="13"/>
    </row>
    <row r="693" spans="1:10" ht="14.25" customHeight="1" x14ac:dyDescent="0.2">
      <c r="A693" s="21"/>
      <c r="B693" s="13"/>
      <c r="C693" s="13"/>
      <c r="D693" s="13"/>
      <c r="E693" s="13"/>
      <c r="F693" s="13"/>
      <c r="G693" s="13"/>
      <c r="H693" s="13"/>
      <c r="I693" s="13"/>
      <c r="J693" s="13"/>
    </row>
    <row r="694" spans="1:10" ht="14.25" customHeight="1" x14ac:dyDescent="0.2">
      <c r="A694" s="21"/>
      <c r="B694" s="13"/>
      <c r="C694" s="13"/>
      <c r="D694" s="13"/>
      <c r="E694" s="13"/>
      <c r="F694" s="13"/>
      <c r="G694" s="13"/>
      <c r="H694" s="13"/>
      <c r="I694" s="13"/>
      <c r="J694" s="13"/>
    </row>
    <row r="695" spans="1:10" ht="14.25" customHeight="1" x14ac:dyDescent="0.2">
      <c r="A695" s="21"/>
      <c r="B695" s="13"/>
      <c r="C695" s="13"/>
      <c r="D695" s="13"/>
      <c r="E695" s="13"/>
      <c r="F695" s="13"/>
      <c r="G695" s="13"/>
      <c r="H695" s="13"/>
      <c r="I695" s="13"/>
      <c r="J695" s="13"/>
    </row>
    <row r="696" spans="1:10" ht="14.25" customHeight="1" x14ac:dyDescent="0.2">
      <c r="A696" s="21"/>
      <c r="B696" s="13"/>
      <c r="C696" s="13"/>
      <c r="D696" s="13"/>
      <c r="E696" s="13"/>
      <c r="F696" s="13"/>
      <c r="G696" s="13"/>
      <c r="H696" s="13"/>
      <c r="I696" s="13"/>
      <c r="J696" s="13"/>
    </row>
    <row r="697" spans="1:10" ht="14.25" customHeight="1" x14ac:dyDescent="0.2">
      <c r="A697" s="21"/>
      <c r="B697" s="13"/>
      <c r="C697" s="13"/>
      <c r="D697" s="13"/>
      <c r="E697" s="13"/>
      <c r="F697" s="13"/>
      <c r="G697" s="13"/>
      <c r="H697" s="13"/>
      <c r="I697" s="13"/>
      <c r="J697" s="13"/>
    </row>
    <row r="698" spans="1:10" ht="14.25" customHeight="1" x14ac:dyDescent="0.2">
      <c r="A698" s="21"/>
      <c r="B698" s="13"/>
      <c r="C698" s="13"/>
      <c r="D698" s="13"/>
      <c r="E698" s="13"/>
      <c r="F698" s="13"/>
      <c r="G698" s="13"/>
      <c r="H698" s="13"/>
      <c r="I698" s="13"/>
      <c r="J698" s="13"/>
    </row>
    <row r="699" spans="1:10" ht="14.25" customHeight="1" x14ac:dyDescent="0.2">
      <c r="A699" s="21"/>
      <c r="B699" s="13"/>
      <c r="C699" s="13"/>
      <c r="D699" s="13"/>
      <c r="E699" s="13"/>
      <c r="F699" s="13"/>
      <c r="G699" s="13"/>
      <c r="H699" s="13"/>
      <c r="I699" s="13"/>
      <c r="J699" s="13"/>
    </row>
    <row r="700" spans="1:10" ht="14.25" customHeight="1" x14ac:dyDescent="0.2">
      <c r="A700" s="21"/>
      <c r="B700" s="13"/>
      <c r="C700" s="13"/>
      <c r="D700" s="13"/>
      <c r="E700" s="13"/>
      <c r="F700" s="13"/>
      <c r="G700" s="13"/>
      <c r="H700" s="13"/>
      <c r="I700" s="13"/>
      <c r="J700" s="13"/>
    </row>
    <row r="701" spans="1:10" ht="14.25" customHeight="1" x14ac:dyDescent="0.2">
      <c r="A701" s="21"/>
      <c r="B701" s="13"/>
      <c r="C701" s="13"/>
      <c r="D701" s="13"/>
      <c r="E701" s="13"/>
      <c r="F701" s="13"/>
      <c r="G701" s="13"/>
      <c r="H701" s="13"/>
      <c r="I701" s="13"/>
      <c r="J701" s="13"/>
    </row>
    <row r="702" spans="1:10" ht="14.25" customHeight="1" x14ac:dyDescent="0.2">
      <c r="A702" s="21"/>
      <c r="B702" s="13"/>
      <c r="C702" s="13"/>
      <c r="D702" s="13"/>
      <c r="E702" s="13"/>
      <c r="F702" s="13"/>
      <c r="G702" s="13"/>
      <c r="H702" s="13"/>
      <c r="I702" s="13"/>
      <c r="J702" s="13"/>
    </row>
    <row r="703" spans="1:10" ht="14.25" customHeight="1" x14ac:dyDescent="0.2">
      <c r="A703" s="21"/>
      <c r="B703" s="13"/>
      <c r="C703" s="13"/>
      <c r="D703" s="13"/>
      <c r="E703" s="13"/>
      <c r="F703" s="13"/>
      <c r="G703" s="13"/>
      <c r="H703" s="13"/>
      <c r="I703" s="13"/>
      <c r="J703" s="13"/>
    </row>
    <row r="704" spans="1:10" ht="14.25" customHeight="1" x14ac:dyDescent="0.2">
      <c r="A704" s="21"/>
      <c r="B704" s="13"/>
      <c r="C704" s="13"/>
      <c r="D704" s="13"/>
      <c r="E704" s="13"/>
      <c r="F704" s="13"/>
      <c r="G704" s="13"/>
      <c r="H704" s="13"/>
      <c r="I704" s="13"/>
      <c r="J704" s="13"/>
    </row>
    <row r="705" spans="1:10" ht="14.25" customHeight="1" x14ac:dyDescent="0.2">
      <c r="A705" s="21"/>
      <c r="B705" s="13"/>
      <c r="C705" s="13"/>
      <c r="D705" s="13"/>
      <c r="E705" s="13"/>
      <c r="F705" s="13"/>
      <c r="G705" s="13"/>
      <c r="H705" s="13"/>
      <c r="I705" s="13"/>
      <c r="J705" s="13"/>
    </row>
    <row r="706" spans="1:10" ht="14.25" customHeight="1" x14ac:dyDescent="0.2">
      <c r="A706" s="21"/>
      <c r="B706" s="13"/>
      <c r="C706" s="13"/>
      <c r="D706" s="13"/>
      <c r="E706" s="13"/>
      <c r="F706" s="13"/>
      <c r="G706" s="13"/>
      <c r="H706" s="13"/>
      <c r="I706" s="13"/>
      <c r="J706" s="13"/>
    </row>
    <row r="707" spans="1:10" ht="14.25" customHeight="1" x14ac:dyDescent="0.2">
      <c r="A707" s="21"/>
      <c r="B707" s="13"/>
      <c r="C707" s="13"/>
      <c r="D707" s="13"/>
      <c r="E707" s="13"/>
      <c r="F707" s="13"/>
      <c r="G707" s="13"/>
      <c r="H707" s="13"/>
      <c r="I707" s="13"/>
      <c r="J707" s="13"/>
    </row>
    <row r="708" spans="1:10" ht="14.25" customHeight="1" x14ac:dyDescent="0.2">
      <c r="A708" s="21"/>
      <c r="B708" s="13"/>
      <c r="C708" s="13"/>
      <c r="D708" s="13"/>
      <c r="E708" s="13"/>
      <c r="F708" s="13"/>
      <c r="G708" s="13"/>
      <c r="H708" s="13"/>
      <c r="I708" s="13"/>
      <c r="J708" s="13"/>
    </row>
    <row r="709" spans="1:10" ht="14.25" customHeight="1" x14ac:dyDescent="0.2">
      <c r="A709" s="21"/>
      <c r="B709" s="13"/>
      <c r="C709" s="13"/>
      <c r="D709" s="13"/>
      <c r="E709" s="13"/>
      <c r="F709" s="13"/>
      <c r="G709" s="13"/>
      <c r="H709" s="13"/>
      <c r="I709" s="13"/>
      <c r="J709" s="13"/>
    </row>
    <row r="710" spans="1:10" ht="14.25" customHeight="1" x14ac:dyDescent="0.2">
      <c r="A710" s="21"/>
      <c r="B710" s="13"/>
      <c r="C710" s="13"/>
      <c r="D710" s="13"/>
      <c r="E710" s="13"/>
      <c r="F710" s="13"/>
      <c r="G710" s="13"/>
      <c r="H710" s="13"/>
      <c r="I710" s="13"/>
      <c r="J710" s="13"/>
    </row>
    <row r="711" spans="1:10" ht="14.25" customHeight="1" x14ac:dyDescent="0.2">
      <c r="A711" s="21"/>
      <c r="B711" s="13"/>
      <c r="C711" s="13"/>
      <c r="D711" s="13"/>
      <c r="E711" s="13"/>
      <c r="F711" s="13"/>
      <c r="G711" s="13"/>
      <c r="H711" s="13"/>
      <c r="I711" s="13"/>
      <c r="J711" s="13"/>
    </row>
    <row r="712" spans="1:10" ht="14.25" customHeight="1" x14ac:dyDescent="0.2">
      <c r="A712" s="21"/>
      <c r="B712" s="13"/>
      <c r="C712" s="13"/>
      <c r="D712" s="13"/>
      <c r="E712" s="13"/>
      <c r="F712" s="13"/>
      <c r="G712" s="13"/>
      <c r="H712" s="13"/>
      <c r="I712" s="13"/>
      <c r="J712" s="13"/>
    </row>
    <row r="713" spans="1:10" ht="14.25" customHeight="1" x14ac:dyDescent="0.2">
      <c r="A713" s="21"/>
      <c r="B713" s="13"/>
      <c r="C713" s="13"/>
      <c r="D713" s="13"/>
      <c r="E713" s="13"/>
      <c r="F713" s="13"/>
      <c r="G713" s="13"/>
      <c r="H713" s="13"/>
      <c r="I713" s="13"/>
      <c r="J713" s="13"/>
    </row>
    <row r="714" spans="1:10" ht="14.25" customHeight="1" x14ac:dyDescent="0.2">
      <c r="A714" s="21"/>
      <c r="B714" s="13"/>
      <c r="C714" s="13"/>
      <c r="D714" s="13"/>
      <c r="E714" s="13"/>
      <c r="F714" s="13"/>
      <c r="G714" s="13"/>
      <c r="H714" s="13"/>
      <c r="I714" s="13"/>
      <c r="J714" s="13"/>
    </row>
    <row r="715" spans="1:10" ht="14.25" customHeight="1" x14ac:dyDescent="0.2">
      <c r="A715" s="21"/>
      <c r="B715" s="13"/>
      <c r="C715" s="13"/>
      <c r="D715" s="13"/>
      <c r="E715" s="13"/>
      <c r="F715" s="13"/>
      <c r="G715" s="13"/>
      <c r="H715" s="13"/>
      <c r="I715" s="13"/>
      <c r="J715" s="13"/>
    </row>
    <row r="716" spans="1:10" ht="14.25" customHeight="1" x14ac:dyDescent="0.2">
      <c r="A716" s="21"/>
      <c r="B716" s="13"/>
      <c r="C716" s="13"/>
      <c r="D716" s="13"/>
      <c r="E716" s="13"/>
      <c r="F716" s="13"/>
      <c r="G716" s="13"/>
      <c r="H716" s="13"/>
      <c r="I716" s="13"/>
      <c r="J716" s="13"/>
    </row>
    <row r="717" spans="1:10" ht="14.25" customHeight="1" x14ac:dyDescent="0.2">
      <c r="A717" s="21"/>
      <c r="B717" s="13"/>
      <c r="C717" s="13"/>
      <c r="D717" s="13"/>
      <c r="E717" s="13"/>
      <c r="F717" s="13"/>
      <c r="G717" s="13"/>
      <c r="H717" s="13"/>
      <c r="I717" s="13"/>
      <c r="J717" s="13"/>
    </row>
    <row r="718" spans="1:10" ht="14.25" customHeight="1" x14ac:dyDescent="0.2">
      <c r="A718" s="21"/>
      <c r="B718" s="13"/>
      <c r="C718" s="13"/>
      <c r="D718" s="13"/>
      <c r="E718" s="13"/>
      <c r="F718" s="13"/>
      <c r="G718" s="13"/>
      <c r="H718" s="13"/>
      <c r="I718" s="13"/>
      <c r="J718" s="13"/>
    </row>
    <row r="719" spans="1:10" ht="14.25" customHeight="1" x14ac:dyDescent="0.2">
      <c r="A719" s="21"/>
      <c r="B719" s="13"/>
      <c r="C719" s="13"/>
      <c r="D719" s="13"/>
      <c r="E719" s="13"/>
      <c r="F719" s="13"/>
      <c r="G719" s="13"/>
      <c r="H719" s="13"/>
      <c r="I719" s="13"/>
      <c r="J719" s="13"/>
    </row>
    <row r="720" spans="1:10" ht="14.25" customHeight="1" x14ac:dyDescent="0.2">
      <c r="A720" s="21"/>
      <c r="B720" s="13"/>
      <c r="C720" s="13"/>
      <c r="D720" s="13"/>
      <c r="E720" s="13"/>
      <c r="F720" s="13"/>
      <c r="G720" s="13"/>
      <c r="H720" s="13"/>
      <c r="I720" s="13"/>
      <c r="J720" s="13"/>
    </row>
    <row r="721" spans="1:10" ht="14.25" customHeight="1" x14ac:dyDescent="0.2">
      <c r="A721" s="21"/>
      <c r="B721" s="13"/>
      <c r="C721" s="13"/>
      <c r="D721" s="13"/>
      <c r="E721" s="13"/>
      <c r="F721" s="13"/>
      <c r="G721" s="13"/>
      <c r="H721" s="13"/>
      <c r="I721" s="13"/>
      <c r="J721" s="13"/>
    </row>
    <row r="722" spans="1:10" ht="14.25" customHeight="1" x14ac:dyDescent="0.2">
      <c r="A722" s="21"/>
      <c r="B722" s="13"/>
      <c r="C722" s="13"/>
      <c r="D722" s="13"/>
      <c r="E722" s="13"/>
      <c r="F722" s="13"/>
      <c r="G722" s="13"/>
      <c r="H722" s="13"/>
      <c r="I722" s="13"/>
      <c r="J722" s="13"/>
    </row>
    <row r="723" spans="1:10" ht="14.25" customHeight="1" x14ac:dyDescent="0.2">
      <c r="A723" s="21"/>
      <c r="B723" s="13"/>
      <c r="C723" s="13"/>
      <c r="D723" s="13"/>
      <c r="E723" s="13"/>
      <c r="F723" s="13"/>
      <c r="G723" s="13"/>
      <c r="H723" s="13"/>
      <c r="I723" s="13"/>
      <c r="J723" s="13"/>
    </row>
    <row r="724" spans="1:10" ht="14.25" customHeight="1" x14ac:dyDescent="0.2">
      <c r="A724" s="21"/>
      <c r="B724" s="13"/>
      <c r="C724" s="13"/>
      <c r="D724" s="13"/>
      <c r="E724" s="13"/>
      <c r="F724" s="13"/>
      <c r="G724" s="13"/>
      <c r="H724" s="13"/>
      <c r="I724" s="13"/>
      <c r="J724" s="13"/>
    </row>
    <row r="725" spans="1:10" ht="14.25" customHeight="1" x14ac:dyDescent="0.2">
      <c r="A725" s="21"/>
      <c r="B725" s="13"/>
      <c r="C725" s="13"/>
      <c r="D725" s="13"/>
      <c r="E725" s="13"/>
      <c r="F725" s="13"/>
      <c r="G725" s="13"/>
      <c r="H725" s="13"/>
      <c r="I725" s="13"/>
      <c r="J725" s="13"/>
    </row>
    <row r="726" spans="1:10" ht="14.25" customHeight="1" x14ac:dyDescent="0.2">
      <c r="A726" s="21"/>
      <c r="B726" s="13"/>
      <c r="C726" s="13"/>
      <c r="D726" s="13"/>
      <c r="E726" s="13"/>
      <c r="F726" s="13"/>
      <c r="G726" s="13"/>
      <c r="H726" s="13"/>
      <c r="I726" s="13"/>
      <c r="J726" s="13"/>
    </row>
    <row r="727" spans="1:10" ht="14.25" customHeight="1" x14ac:dyDescent="0.2">
      <c r="A727" s="21"/>
      <c r="B727" s="13"/>
      <c r="C727" s="13"/>
      <c r="D727" s="13"/>
      <c r="E727" s="13"/>
      <c r="F727" s="13"/>
      <c r="G727" s="13"/>
      <c r="H727" s="13"/>
      <c r="I727" s="13"/>
      <c r="J727" s="13"/>
    </row>
    <row r="728" spans="1:10" ht="14.25" customHeight="1" x14ac:dyDescent="0.2">
      <c r="A728" s="21"/>
      <c r="B728" s="13"/>
      <c r="C728" s="13"/>
      <c r="D728" s="13"/>
      <c r="E728" s="13"/>
      <c r="F728" s="13"/>
      <c r="G728" s="13"/>
      <c r="H728" s="13"/>
      <c r="I728" s="13"/>
      <c r="J728" s="13"/>
    </row>
    <row r="729" spans="1:10" ht="14.25" customHeight="1" x14ac:dyDescent="0.2">
      <c r="A729" s="21"/>
      <c r="B729" s="13"/>
      <c r="C729" s="13"/>
      <c r="D729" s="13"/>
      <c r="E729" s="13"/>
      <c r="F729" s="13"/>
      <c r="G729" s="13"/>
      <c r="H729" s="13"/>
      <c r="I729" s="13"/>
      <c r="J729" s="13"/>
    </row>
    <row r="730" spans="1:10" ht="14.25" customHeight="1" x14ac:dyDescent="0.2">
      <c r="A730" s="21"/>
      <c r="B730" s="13"/>
      <c r="C730" s="13"/>
      <c r="D730" s="13"/>
      <c r="E730" s="13"/>
      <c r="F730" s="13"/>
      <c r="G730" s="13"/>
      <c r="H730" s="13"/>
      <c r="I730" s="13"/>
      <c r="J730" s="13"/>
    </row>
    <row r="731" spans="1:10" ht="14.25" customHeight="1" x14ac:dyDescent="0.2">
      <c r="A731" s="21"/>
      <c r="B731" s="13"/>
      <c r="C731" s="13"/>
      <c r="D731" s="13"/>
      <c r="E731" s="13"/>
      <c r="F731" s="13"/>
      <c r="G731" s="13"/>
      <c r="H731" s="13"/>
      <c r="I731" s="13"/>
      <c r="J731" s="13"/>
    </row>
    <row r="732" spans="1:10" ht="14.25" customHeight="1" x14ac:dyDescent="0.2">
      <c r="A732" s="21"/>
      <c r="B732" s="13"/>
      <c r="C732" s="13"/>
      <c r="D732" s="13"/>
      <c r="E732" s="13"/>
      <c r="F732" s="13"/>
      <c r="G732" s="13"/>
      <c r="H732" s="13"/>
      <c r="I732" s="13"/>
      <c r="J732" s="13"/>
    </row>
    <row r="733" spans="1:10" ht="14.25" customHeight="1" x14ac:dyDescent="0.2">
      <c r="A733" s="21"/>
      <c r="B733" s="13"/>
      <c r="C733" s="13"/>
      <c r="D733" s="13"/>
      <c r="E733" s="13"/>
      <c r="F733" s="13"/>
      <c r="G733" s="13"/>
      <c r="H733" s="13"/>
      <c r="I733" s="13"/>
      <c r="J733" s="13"/>
    </row>
    <row r="734" spans="1:10" ht="14.25" customHeight="1" x14ac:dyDescent="0.2">
      <c r="A734" s="21"/>
      <c r="B734" s="13"/>
      <c r="C734" s="13"/>
      <c r="D734" s="13"/>
      <c r="E734" s="13"/>
      <c r="F734" s="13"/>
      <c r="G734" s="13"/>
      <c r="H734" s="13"/>
      <c r="I734" s="13"/>
      <c r="J734" s="13"/>
    </row>
    <row r="735" spans="1:10" ht="14.25" customHeight="1" x14ac:dyDescent="0.2">
      <c r="A735" s="21"/>
      <c r="B735" s="13"/>
      <c r="C735" s="13"/>
      <c r="D735" s="13"/>
      <c r="E735" s="13"/>
      <c r="F735" s="13"/>
      <c r="G735" s="13"/>
      <c r="H735" s="13"/>
      <c r="I735" s="13"/>
      <c r="J735" s="13"/>
    </row>
    <row r="736" spans="1:10" ht="14.25" customHeight="1" x14ac:dyDescent="0.2">
      <c r="A736" s="21"/>
      <c r="B736" s="13"/>
      <c r="C736" s="13"/>
      <c r="D736" s="13"/>
      <c r="E736" s="13"/>
      <c r="F736" s="13"/>
      <c r="G736" s="13"/>
      <c r="H736" s="13"/>
      <c r="I736" s="13"/>
      <c r="J736" s="13"/>
    </row>
    <row r="737" spans="1:10" ht="14.25" customHeight="1" x14ac:dyDescent="0.2">
      <c r="A737" s="21"/>
      <c r="B737" s="13"/>
      <c r="C737" s="13"/>
      <c r="D737" s="13"/>
      <c r="E737" s="13"/>
      <c r="F737" s="13"/>
      <c r="G737" s="13"/>
      <c r="H737" s="13"/>
      <c r="I737" s="13"/>
      <c r="J737" s="13"/>
    </row>
    <row r="738" spans="1:10" ht="14.25" customHeight="1" x14ac:dyDescent="0.2">
      <c r="A738" s="21"/>
      <c r="B738" s="13"/>
      <c r="C738" s="13"/>
      <c r="D738" s="13"/>
      <c r="E738" s="13"/>
      <c r="F738" s="13"/>
      <c r="G738" s="13"/>
      <c r="H738" s="13"/>
      <c r="I738" s="13"/>
      <c r="J738" s="13"/>
    </row>
    <row r="739" spans="1:10" ht="14.25" customHeight="1" x14ac:dyDescent="0.2">
      <c r="A739" s="21"/>
      <c r="B739" s="13"/>
      <c r="C739" s="13"/>
      <c r="D739" s="13"/>
      <c r="E739" s="13"/>
      <c r="F739" s="13"/>
      <c r="G739" s="13"/>
      <c r="H739" s="13"/>
      <c r="I739" s="13"/>
      <c r="J739" s="13"/>
    </row>
    <row r="740" spans="1:10" ht="14.25" customHeight="1" x14ac:dyDescent="0.2">
      <c r="A740" s="21"/>
      <c r="B740" s="13"/>
      <c r="C740" s="13"/>
      <c r="D740" s="13"/>
      <c r="E740" s="13"/>
      <c r="F740" s="13"/>
      <c r="G740" s="13"/>
      <c r="H740" s="13"/>
      <c r="I740" s="13"/>
      <c r="J740" s="13"/>
    </row>
    <row r="741" spans="1:10" ht="14.25" customHeight="1" x14ac:dyDescent="0.2">
      <c r="A741" s="21"/>
      <c r="B741" s="13"/>
      <c r="C741" s="13"/>
      <c r="D741" s="13"/>
      <c r="E741" s="13"/>
      <c r="F741" s="13"/>
      <c r="G741" s="13"/>
      <c r="H741" s="13"/>
      <c r="I741" s="13"/>
      <c r="J741" s="13"/>
    </row>
    <row r="742" spans="1:10" ht="14.25" customHeight="1" x14ac:dyDescent="0.2">
      <c r="A742" s="21"/>
      <c r="B742" s="13"/>
      <c r="C742" s="13"/>
      <c r="D742" s="13"/>
      <c r="E742" s="13"/>
      <c r="F742" s="13"/>
      <c r="G742" s="13"/>
      <c r="H742" s="13"/>
      <c r="I742" s="13"/>
      <c r="J742" s="13"/>
    </row>
    <row r="743" spans="1:10" ht="14.25" customHeight="1" x14ac:dyDescent="0.2">
      <c r="A743" s="21"/>
      <c r="B743" s="13"/>
      <c r="C743" s="13"/>
      <c r="D743" s="13"/>
      <c r="E743" s="13"/>
      <c r="F743" s="13"/>
      <c r="G743" s="13"/>
      <c r="H743" s="13"/>
      <c r="I743" s="13"/>
      <c r="J743" s="13"/>
    </row>
    <row r="744" spans="1:10" ht="14.25" customHeight="1" x14ac:dyDescent="0.2">
      <c r="A744" s="21"/>
      <c r="B744" s="13"/>
      <c r="C744" s="13"/>
      <c r="D744" s="13"/>
      <c r="E744" s="13"/>
      <c r="F744" s="13"/>
      <c r="G744" s="13"/>
      <c r="H744" s="13"/>
      <c r="I744" s="13"/>
      <c r="J744" s="13"/>
    </row>
    <row r="745" spans="1:10" ht="14.25" customHeight="1" x14ac:dyDescent="0.2">
      <c r="A745" s="21"/>
      <c r="B745" s="13"/>
      <c r="C745" s="13"/>
      <c r="D745" s="13"/>
      <c r="E745" s="13"/>
      <c r="F745" s="13"/>
      <c r="G745" s="13"/>
      <c r="H745" s="13"/>
      <c r="I745" s="13"/>
      <c r="J745" s="13"/>
    </row>
    <row r="746" spans="1:10" ht="14.25" customHeight="1" x14ac:dyDescent="0.2">
      <c r="A746" s="21"/>
      <c r="B746" s="13"/>
      <c r="C746" s="13"/>
      <c r="D746" s="13"/>
      <c r="E746" s="13"/>
      <c r="F746" s="13"/>
      <c r="G746" s="13"/>
      <c r="H746" s="13"/>
      <c r="I746" s="13"/>
      <c r="J746" s="13"/>
    </row>
    <row r="747" spans="1:10" ht="14.25" customHeight="1" x14ac:dyDescent="0.2">
      <c r="A747" s="21"/>
      <c r="B747" s="13"/>
      <c r="C747" s="13"/>
      <c r="D747" s="13"/>
      <c r="E747" s="13"/>
      <c r="F747" s="13"/>
      <c r="G747" s="13"/>
      <c r="H747" s="13"/>
      <c r="I747" s="13"/>
      <c r="J747" s="13"/>
    </row>
    <row r="748" spans="1:10" ht="14.25" customHeight="1" x14ac:dyDescent="0.2">
      <c r="A748" s="21"/>
      <c r="B748" s="13"/>
      <c r="C748" s="13"/>
      <c r="D748" s="13"/>
      <c r="E748" s="13"/>
      <c r="F748" s="13"/>
      <c r="G748" s="13"/>
      <c r="H748" s="13"/>
      <c r="I748" s="13"/>
      <c r="J748" s="13"/>
    </row>
    <row r="749" spans="1:10" ht="14.25" customHeight="1" x14ac:dyDescent="0.2">
      <c r="A749" s="21"/>
      <c r="B749" s="13"/>
      <c r="C749" s="13"/>
      <c r="D749" s="13"/>
      <c r="E749" s="13"/>
      <c r="F749" s="13"/>
      <c r="G749" s="13"/>
      <c r="H749" s="13"/>
      <c r="I749" s="13"/>
      <c r="J749" s="13"/>
    </row>
    <row r="750" spans="1:10" ht="14.25" customHeight="1" x14ac:dyDescent="0.2">
      <c r="A750" s="21"/>
      <c r="B750" s="13"/>
      <c r="C750" s="13"/>
      <c r="D750" s="13"/>
      <c r="E750" s="13"/>
      <c r="F750" s="13"/>
      <c r="G750" s="13"/>
      <c r="H750" s="13"/>
      <c r="I750" s="13"/>
      <c r="J750" s="13"/>
    </row>
    <row r="751" spans="1:10" ht="14.25" customHeight="1" x14ac:dyDescent="0.2">
      <c r="A751" s="21"/>
      <c r="B751" s="13"/>
      <c r="C751" s="13"/>
      <c r="D751" s="13"/>
      <c r="E751" s="13"/>
      <c r="F751" s="13"/>
      <c r="G751" s="13"/>
      <c r="H751" s="13"/>
      <c r="I751" s="13"/>
      <c r="J751" s="13"/>
    </row>
    <row r="752" spans="1:10" ht="14.25" customHeight="1" x14ac:dyDescent="0.2">
      <c r="A752" s="21"/>
      <c r="B752" s="13"/>
      <c r="C752" s="13"/>
      <c r="D752" s="13"/>
      <c r="E752" s="13"/>
      <c r="F752" s="13"/>
      <c r="G752" s="13"/>
      <c r="H752" s="13"/>
      <c r="I752" s="13"/>
      <c r="J752" s="13"/>
    </row>
    <row r="753" spans="1:10" ht="14.25" customHeight="1" x14ac:dyDescent="0.2">
      <c r="A753" s="21"/>
      <c r="B753" s="13"/>
      <c r="C753" s="13"/>
      <c r="D753" s="13"/>
      <c r="E753" s="13"/>
      <c r="F753" s="13"/>
      <c r="G753" s="13"/>
      <c r="H753" s="13"/>
      <c r="I753" s="13"/>
      <c r="J753" s="13"/>
    </row>
    <row r="754" spans="1:10" ht="14.25" customHeight="1" x14ac:dyDescent="0.2">
      <c r="A754" s="21"/>
      <c r="B754" s="13"/>
      <c r="C754" s="13"/>
      <c r="D754" s="13"/>
      <c r="E754" s="13"/>
      <c r="F754" s="13"/>
      <c r="G754" s="13"/>
      <c r="H754" s="13"/>
      <c r="I754" s="13"/>
      <c r="J754" s="13"/>
    </row>
    <row r="755" spans="1:10" ht="14.25" customHeight="1" x14ac:dyDescent="0.2">
      <c r="A755" s="21"/>
      <c r="B755" s="13"/>
      <c r="C755" s="13"/>
      <c r="D755" s="13"/>
      <c r="E755" s="13"/>
      <c r="F755" s="13"/>
      <c r="G755" s="13"/>
      <c r="H755" s="13"/>
      <c r="I755" s="13"/>
      <c r="J755" s="13"/>
    </row>
    <row r="756" spans="1:10" ht="14.25" customHeight="1" x14ac:dyDescent="0.2">
      <c r="A756" s="21"/>
      <c r="B756" s="13"/>
      <c r="C756" s="13"/>
      <c r="D756" s="13"/>
      <c r="E756" s="13"/>
      <c r="F756" s="13"/>
      <c r="G756" s="13"/>
      <c r="H756" s="13"/>
      <c r="I756" s="13"/>
      <c r="J756" s="13"/>
    </row>
    <row r="757" spans="1:10" ht="14.25" customHeight="1" x14ac:dyDescent="0.2">
      <c r="A757" s="21"/>
      <c r="B757" s="13"/>
      <c r="C757" s="13"/>
      <c r="D757" s="13"/>
      <c r="E757" s="13"/>
      <c r="F757" s="13"/>
      <c r="G757" s="13"/>
      <c r="H757" s="13"/>
      <c r="I757" s="13"/>
      <c r="J757" s="13"/>
    </row>
    <row r="758" spans="1:10" ht="14.25" customHeight="1" x14ac:dyDescent="0.2">
      <c r="A758" s="21"/>
      <c r="B758" s="13"/>
      <c r="C758" s="13"/>
      <c r="D758" s="13"/>
      <c r="E758" s="13"/>
      <c r="F758" s="13"/>
      <c r="G758" s="13"/>
      <c r="H758" s="13"/>
      <c r="I758" s="13"/>
      <c r="J758" s="13"/>
    </row>
    <row r="759" spans="1:10" ht="14.25" customHeight="1" x14ac:dyDescent="0.2">
      <c r="A759" s="21"/>
      <c r="B759" s="13"/>
      <c r="C759" s="13"/>
      <c r="D759" s="13"/>
      <c r="E759" s="13"/>
      <c r="F759" s="13"/>
      <c r="G759" s="13"/>
      <c r="H759" s="13"/>
      <c r="I759" s="13"/>
      <c r="J759" s="13"/>
    </row>
    <row r="760" spans="1:10" ht="14.25" customHeight="1" x14ac:dyDescent="0.2">
      <c r="A760" s="21"/>
      <c r="B760" s="13"/>
      <c r="C760" s="13"/>
      <c r="D760" s="13"/>
      <c r="E760" s="13"/>
      <c r="F760" s="13"/>
      <c r="G760" s="13"/>
      <c r="H760" s="13"/>
      <c r="I760" s="13"/>
      <c r="J760" s="13"/>
    </row>
    <row r="761" spans="1:10" ht="14.25" customHeight="1" x14ac:dyDescent="0.2">
      <c r="A761" s="21"/>
      <c r="B761" s="13"/>
      <c r="C761" s="13"/>
      <c r="D761" s="13"/>
      <c r="E761" s="13"/>
      <c r="F761" s="13"/>
      <c r="G761" s="13"/>
      <c r="H761" s="13"/>
      <c r="I761" s="13"/>
      <c r="J761" s="13"/>
    </row>
    <row r="762" spans="1:10" ht="14.25" customHeight="1" x14ac:dyDescent="0.2">
      <c r="A762" s="21"/>
      <c r="B762" s="13"/>
      <c r="C762" s="13"/>
      <c r="D762" s="13"/>
      <c r="E762" s="13"/>
      <c r="F762" s="13"/>
      <c r="G762" s="13"/>
      <c r="H762" s="13"/>
      <c r="I762" s="13"/>
      <c r="J762" s="13"/>
    </row>
    <row r="763" spans="1:10" ht="14.25" customHeight="1" x14ac:dyDescent="0.2">
      <c r="A763" s="21"/>
      <c r="B763" s="13"/>
      <c r="C763" s="13"/>
      <c r="D763" s="13"/>
      <c r="E763" s="13"/>
      <c r="F763" s="13"/>
      <c r="G763" s="13"/>
      <c r="H763" s="13"/>
      <c r="I763" s="13"/>
      <c r="J763" s="13"/>
    </row>
    <row r="764" spans="1:10" ht="14.25" customHeight="1" x14ac:dyDescent="0.2">
      <c r="A764" s="21"/>
      <c r="B764" s="13"/>
      <c r="C764" s="13"/>
      <c r="D764" s="13"/>
      <c r="E764" s="13"/>
      <c r="F764" s="13"/>
      <c r="G764" s="13"/>
      <c r="H764" s="13"/>
      <c r="I764" s="13"/>
      <c r="J764" s="13"/>
    </row>
    <row r="765" spans="1:10" ht="14.25" customHeight="1" x14ac:dyDescent="0.2">
      <c r="A765" s="21"/>
      <c r="B765" s="13"/>
      <c r="C765" s="13"/>
      <c r="D765" s="13"/>
      <c r="E765" s="13"/>
      <c r="F765" s="13"/>
      <c r="G765" s="13"/>
      <c r="H765" s="13"/>
      <c r="I765" s="13"/>
      <c r="J765" s="13"/>
    </row>
    <row r="766" spans="1:10" ht="14.25" customHeight="1" x14ac:dyDescent="0.2">
      <c r="A766" s="21"/>
      <c r="B766" s="13"/>
      <c r="C766" s="13"/>
      <c r="D766" s="13"/>
      <c r="E766" s="13"/>
      <c r="F766" s="13"/>
      <c r="G766" s="13"/>
      <c r="H766" s="13"/>
      <c r="I766" s="13"/>
      <c r="J766" s="13"/>
    </row>
    <row r="767" spans="1:10" ht="14.25" customHeight="1" x14ac:dyDescent="0.2">
      <c r="A767" s="21"/>
      <c r="B767" s="13"/>
      <c r="C767" s="13"/>
      <c r="D767" s="13"/>
      <c r="E767" s="13"/>
      <c r="F767" s="13"/>
      <c r="G767" s="13"/>
      <c r="H767" s="13"/>
      <c r="I767" s="13"/>
      <c r="J767" s="13"/>
    </row>
    <row r="768" spans="1:10" ht="14.25" customHeight="1" x14ac:dyDescent="0.2">
      <c r="A768" s="21"/>
      <c r="B768" s="13"/>
      <c r="C768" s="13"/>
      <c r="D768" s="13"/>
      <c r="E768" s="13"/>
      <c r="F768" s="13"/>
      <c r="G768" s="13"/>
      <c r="H768" s="13"/>
      <c r="I768" s="13"/>
      <c r="J768" s="13"/>
    </row>
    <row r="769" spans="1:10" ht="14.25" customHeight="1" x14ac:dyDescent="0.2">
      <c r="A769" s="21"/>
      <c r="B769" s="13"/>
      <c r="C769" s="13"/>
      <c r="D769" s="13"/>
      <c r="E769" s="13"/>
      <c r="F769" s="13"/>
      <c r="G769" s="13"/>
      <c r="H769" s="13"/>
      <c r="I769" s="13"/>
      <c r="J769" s="13"/>
    </row>
    <row r="770" spans="1:10" ht="14.25" customHeight="1" x14ac:dyDescent="0.2">
      <c r="A770" s="21"/>
      <c r="B770" s="13"/>
      <c r="C770" s="13"/>
      <c r="D770" s="13"/>
      <c r="E770" s="13"/>
      <c r="F770" s="13"/>
      <c r="G770" s="13"/>
      <c r="H770" s="13"/>
      <c r="I770" s="13"/>
      <c r="J770" s="13"/>
    </row>
    <row r="771" spans="1:10" ht="14.25" customHeight="1" x14ac:dyDescent="0.2">
      <c r="A771" s="21"/>
      <c r="B771" s="13"/>
      <c r="C771" s="13"/>
      <c r="D771" s="13"/>
      <c r="E771" s="13"/>
      <c r="F771" s="13"/>
      <c r="G771" s="13"/>
      <c r="H771" s="13"/>
      <c r="I771" s="13"/>
      <c r="J771" s="13"/>
    </row>
    <row r="772" spans="1:10" ht="14.25" customHeight="1" x14ac:dyDescent="0.2">
      <c r="A772" s="21"/>
      <c r="B772" s="13"/>
      <c r="C772" s="13"/>
      <c r="D772" s="13"/>
      <c r="E772" s="13"/>
      <c r="F772" s="13"/>
      <c r="G772" s="13"/>
      <c r="H772" s="13"/>
      <c r="I772" s="13"/>
      <c r="J772" s="13"/>
    </row>
    <row r="773" spans="1:10" ht="14.25" customHeight="1" x14ac:dyDescent="0.2">
      <c r="A773" s="21"/>
      <c r="B773" s="13"/>
      <c r="C773" s="13"/>
      <c r="D773" s="13"/>
      <c r="E773" s="13"/>
      <c r="F773" s="13"/>
      <c r="G773" s="13"/>
      <c r="H773" s="13"/>
      <c r="I773" s="13"/>
      <c r="J773" s="13"/>
    </row>
    <row r="774" spans="1:10" ht="14.25" customHeight="1" x14ac:dyDescent="0.2">
      <c r="A774" s="21"/>
      <c r="B774" s="13"/>
      <c r="C774" s="13"/>
      <c r="D774" s="13"/>
      <c r="E774" s="13"/>
      <c r="F774" s="13"/>
      <c r="G774" s="13"/>
      <c r="H774" s="13"/>
      <c r="I774" s="13"/>
      <c r="J774" s="13"/>
    </row>
    <row r="775" spans="1:10" ht="14.25" customHeight="1" x14ac:dyDescent="0.2">
      <c r="A775" s="21"/>
      <c r="B775" s="13"/>
      <c r="C775" s="13"/>
      <c r="D775" s="13"/>
      <c r="E775" s="13"/>
      <c r="F775" s="13"/>
      <c r="G775" s="13"/>
      <c r="H775" s="13"/>
      <c r="I775" s="13"/>
      <c r="J775" s="13"/>
    </row>
    <row r="776" spans="1:10" ht="14.25" customHeight="1" x14ac:dyDescent="0.2">
      <c r="A776" s="21"/>
      <c r="B776" s="13"/>
      <c r="C776" s="13"/>
      <c r="D776" s="13"/>
      <c r="E776" s="13"/>
      <c r="F776" s="13"/>
      <c r="G776" s="13"/>
      <c r="H776" s="13"/>
      <c r="I776" s="13"/>
      <c r="J776" s="13"/>
    </row>
    <row r="777" spans="1:10" ht="14.25" customHeight="1" x14ac:dyDescent="0.2">
      <c r="A777" s="21"/>
      <c r="B777" s="13"/>
      <c r="C777" s="13"/>
      <c r="D777" s="13"/>
      <c r="E777" s="13"/>
      <c r="F777" s="13"/>
      <c r="G777" s="13"/>
      <c r="H777" s="13"/>
      <c r="I777" s="13"/>
      <c r="J777" s="13"/>
    </row>
    <row r="778" spans="1:10" ht="14.25" customHeight="1" x14ac:dyDescent="0.2">
      <c r="A778" s="21"/>
      <c r="B778" s="13"/>
      <c r="C778" s="13"/>
      <c r="D778" s="13"/>
      <c r="E778" s="13"/>
      <c r="F778" s="13"/>
      <c r="G778" s="13"/>
      <c r="H778" s="13"/>
      <c r="I778" s="13"/>
      <c r="J778" s="13"/>
    </row>
    <row r="779" spans="1:10" ht="14.25" customHeight="1" x14ac:dyDescent="0.2">
      <c r="A779" s="21"/>
      <c r="B779" s="13"/>
      <c r="C779" s="13"/>
      <c r="D779" s="13"/>
      <c r="E779" s="13"/>
      <c r="F779" s="13"/>
      <c r="G779" s="13"/>
      <c r="H779" s="13"/>
      <c r="I779" s="13"/>
      <c r="J779" s="13"/>
    </row>
    <row r="780" spans="1:10" ht="14.25" customHeight="1" x14ac:dyDescent="0.2">
      <c r="A780" s="21"/>
      <c r="B780" s="13"/>
      <c r="C780" s="13"/>
      <c r="D780" s="13"/>
      <c r="E780" s="13"/>
      <c r="F780" s="13"/>
      <c r="G780" s="13"/>
      <c r="H780" s="13"/>
      <c r="I780" s="13"/>
      <c r="J780" s="13"/>
    </row>
    <row r="781" spans="1:10" ht="14.25" customHeight="1" x14ac:dyDescent="0.2">
      <c r="A781" s="21"/>
      <c r="B781" s="13"/>
      <c r="C781" s="13"/>
      <c r="D781" s="13"/>
      <c r="E781" s="13"/>
      <c r="F781" s="13"/>
      <c r="G781" s="13"/>
      <c r="H781" s="13"/>
      <c r="I781" s="13"/>
      <c r="J781" s="13"/>
    </row>
    <row r="782" spans="1:10" ht="14.25" customHeight="1" x14ac:dyDescent="0.2">
      <c r="A782" s="21"/>
      <c r="B782" s="13"/>
      <c r="C782" s="13"/>
      <c r="D782" s="13"/>
      <c r="E782" s="13"/>
      <c r="F782" s="13"/>
      <c r="G782" s="13"/>
      <c r="H782" s="13"/>
      <c r="I782" s="13"/>
      <c r="J782" s="13"/>
    </row>
    <row r="783" spans="1:10" ht="14.25" customHeight="1" x14ac:dyDescent="0.2">
      <c r="A783" s="21"/>
      <c r="B783" s="13"/>
      <c r="C783" s="13"/>
      <c r="D783" s="13"/>
      <c r="E783" s="13"/>
      <c r="F783" s="13"/>
      <c r="G783" s="13"/>
      <c r="H783" s="13"/>
      <c r="I783" s="13"/>
      <c r="J783" s="13"/>
    </row>
    <row r="784" spans="1:10" ht="14.25" customHeight="1" x14ac:dyDescent="0.2">
      <c r="A784" s="21"/>
      <c r="B784" s="13"/>
      <c r="C784" s="13"/>
      <c r="D784" s="13"/>
      <c r="E784" s="13"/>
      <c r="F784" s="13"/>
      <c r="G784" s="13"/>
      <c r="H784" s="13"/>
      <c r="I784" s="13"/>
      <c r="J784" s="13"/>
    </row>
    <row r="785" spans="1:10" ht="14.25" customHeight="1" x14ac:dyDescent="0.2">
      <c r="A785" s="21"/>
      <c r="B785" s="13"/>
      <c r="C785" s="13"/>
      <c r="D785" s="13"/>
      <c r="E785" s="13"/>
      <c r="F785" s="13"/>
      <c r="G785" s="13"/>
      <c r="H785" s="13"/>
      <c r="I785" s="13"/>
      <c r="J785" s="13"/>
    </row>
    <row r="786" spans="1:10" ht="14.25" customHeight="1" x14ac:dyDescent="0.2">
      <c r="A786" s="21"/>
      <c r="B786" s="13"/>
      <c r="C786" s="13"/>
      <c r="D786" s="13"/>
      <c r="E786" s="13"/>
      <c r="F786" s="13"/>
      <c r="G786" s="13"/>
      <c r="H786" s="13"/>
      <c r="I786" s="13"/>
      <c r="J786" s="13"/>
    </row>
    <row r="787" spans="1:10" ht="14.25" customHeight="1" x14ac:dyDescent="0.2">
      <c r="A787" s="21"/>
      <c r="B787" s="13"/>
      <c r="C787" s="13"/>
      <c r="D787" s="13"/>
      <c r="E787" s="13"/>
      <c r="F787" s="13"/>
      <c r="G787" s="13"/>
      <c r="H787" s="13"/>
      <c r="I787" s="13"/>
      <c r="J787" s="13"/>
    </row>
    <row r="788" spans="1:10" ht="14.25" customHeight="1" x14ac:dyDescent="0.2">
      <c r="A788" s="21"/>
      <c r="B788" s="13"/>
      <c r="C788" s="13"/>
      <c r="D788" s="13"/>
      <c r="E788" s="13"/>
      <c r="F788" s="13"/>
      <c r="G788" s="13"/>
      <c r="H788" s="13"/>
      <c r="I788" s="13"/>
      <c r="J788" s="13"/>
    </row>
    <row r="789" spans="1:10" ht="14.25" customHeight="1" x14ac:dyDescent="0.2">
      <c r="A789" s="21"/>
      <c r="B789" s="13"/>
      <c r="C789" s="13"/>
      <c r="D789" s="13"/>
      <c r="E789" s="13"/>
      <c r="F789" s="13"/>
      <c r="G789" s="13"/>
      <c r="H789" s="13"/>
      <c r="I789" s="13"/>
      <c r="J789" s="13"/>
    </row>
    <row r="790" spans="1:10" ht="14.25" customHeight="1" x14ac:dyDescent="0.2">
      <c r="A790" s="21"/>
      <c r="B790" s="13"/>
      <c r="C790" s="13"/>
      <c r="D790" s="13"/>
      <c r="E790" s="13"/>
      <c r="F790" s="13"/>
      <c r="G790" s="13"/>
      <c r="H790" s="13"/>
      <c r="I790" s="13"/>
      <c r="J790" s="13"/>
    </row>
    <row r="791" spans="1:10" ht="14.25" customHeight="1" x14ac:dyDescent="0.2">
      <c r="A791" s="21"/>
      <c r="B791" s="13"/>
      <c r="C791" s="13"/>
      <c r="D791" s="13"/>
      <c r="E791" s="13"/>
      <c r="F791" s="13"/>
      <c r="G791" s="13"/>
      <c r="H791" s="13"/>
      <c r="I791" s="13"/>
      <c r="J791" s="13"/>
    </row>
    <row r="792" spans="1:10" ht="14.25" customHeight="1" x14ac:dyDescent="0.2">
      <c r="A792" s="21"/>
      <c r="B792" s="13"/>
      <c r="C792" s="13"/>
      <c r="D792" s="13"/>
      <c r="E792" s="13"/>
      <c r="F792" s="13"/>
      <c r="G792" s="13"/>
      <c r="H792" s="13"/>
      <c r="I792" s="13"/>
      <c r="J792" s="13"/>
    </row>
    <row r="793" spans="1:10" ht="14.25" customHeight="1" x14ac:dyDescent="0.2">
      <c r="A793" s="21"/>
      <c r="B793" s="13"/>
      <c r="C793" s="13"/>
      <c r="D793" s="13"/>
      <c r="E793" s="13"/>
      <c r="F793" s="13"/>
      <c r="G793" s="13"/>
      <c r="H793" s="13"/>
      <c r="I793" s="13"/>
      <c r="J793" s="13"/>
    </row>
    <row r="794" spans="1:10" ht="14.25" customHeight="1" x14ac:dyDescent="0.2">
      <c r="A794" s="21"/>
      <c r="B794" s="13"/>
      <c r="C794" s="13"/>
      <c r="D794" s="13"/>
      <c r="E794" s="13"/>
      <c r="F794" s="13"/>
      <c r="G794" s="13"/>
      <c r="H794" s="13"/>
      <c r="I794" s="13"/>
      <c r="J794" s="13"/>
    </row>
    <row r="795" spans="1:10" ht="14.25" customHeight="1" x14ac:dyDescent="0.2">
      <c r="A795" s="21"/>
      <c r="B795" s="13"/>
      <c r="C795" s="13"/>
      <c r="D795" s="13"/>
      <c r="E795" s="13"/>
      <c r="F795" s="13"/>
      <c r="G795" s="13"/>
      <c r="H795" s="13"/>
      <c r="I795" s="13"/>
      <c r="J795" s="13"/>
    </row>
    <row r="796" spans="1:10" ht="14.25" customHeight="1" x14ac:dyDescent="0.2">
      <c r="A796" s="21"/>
      <c r="B796" s="13"/>
      <c r="C796" s="13"/>
      <c r="D796" s="13"/>
      <c r="E796" s="13"/>
      <c r="F796" s="13"/>
      <c r="G796" s="13"/>
      <c r="H796" s="13"/>
      <c r="I796" s="13"/>
      <c r="J796" s="13"/>
    </row>
    <row r="797" spans="1:10" ht="14.25" customHeight="1" x14ac:dyDescent="0.2">
      <c r="A797" s="21"/>
      <c r="B797" s="13"/>
      <c r="C797" s="13"/>
      <c r="D797" s="13"/>
      <c r="E797" s="13"/>
      <c r="F797" s="13"/>
      <c r="G797" s="13"/>
      <c r="H797" s="13"/>
      <c r="I797" s="13"/>
      <c r="J797" s="13"/>
    </row>
    <row r="798" spans="1:10" ht="14.25" customHeight="1" x14ac:dyDescent="0.2">
      <c r="A798" s="21"/>
      <c r="B798" s="13"/>
      <c r="C798" s="13"/>
      <c r="D798" s="13"/>
      <c r="E798" s="13"/>
      <c r="F798" s="13"/>
      <c r="G798" s="13"/>
      <c r="H798" s="13"/>
      <c r="I798" s="13"/>
      <c r="J798" s="13"/>
    </row>
    <row r="799" spans="1:10" ht="14.25" customHeight="1" x14ac:dyDescent="0.2">
      <c r="A799" s="21"/>
      <c r="B799" s="13"/>
      <c r="C799" s="13"/>
      <c r="D799" s="13"/>
      <c r="E799" s="13"/>
      <c r="F799" s="13"/>
      <c r="G799" s="13"/>
      <c r="H799" s="13"/>
      <c r="I799" s="13"/>
      <c r="J799" s="13"/>
    </row>
    <row r="800" spans="1:10" ht="14.25" customHeight="1" x14ac:dyDescent="0.2">
      <c r="A800" s="21"/>
      <c r="B800" s="13"/>
      <c r="C800" s="13"/>
      <c r="D800" s="13"/>
      <c r="E800" s="13"/>
      <c r="F800" s="13"/>
      <c r="G800" s="13"/>
      <c r="H800" s="13"/>
      <c r="I800" s="13"/>
      <c r="J800" s="13"/>
    </row>
    <row r="801" spans="1:10" ht="14.25" customHeight="1" x14ac:dyDescent="0.2">
      <c r="A801" s="21"/>
      <c r="B801" s="13"/>
      <c r="C801" s="13"/>
      <c r="D801" s="13"/>
      <c r="E801" s="13"/>
      <c r="F801" s="13"/>
      <c r="G801" s="13"/>
      <c r="H801" s="13"/>
      <c r="I801" s="13"/>
      <c r="J801" s="13"/>
    </row>
    <row r="802" spans="1:10" ht="14.25" customHeight="1" x14ac:dyDescent="0.2">
      <c r="A802" s="21"/>
      <c r="B802" s="13"/>
      <c r="C802" s="13"/>
      <c r="D802" s="13"/>
      <c r="E802" s="13"/>
      <c r="F802" s="13"/>
      <c r="G802" s="13"/>
      <c r="H802" s="13"/>
      <c r="I802" s="13"/>
      <c r="J802" s="13"/>
    </row>
    <row r="803" spans="1:10" ht="14.25" customHeight="1" x14ac:dyDescent="0.2">
      <c r="A803" s="21"/>
      <c r="B803" s="13"/>
      <c r="C803" s="13"/>
      <c r="D803" s="13"/>
      <c r="E803" s="13"/>
      <c r="F803" s="13"/>
      <c r="G803" s="13"/>
      <c r="H803" s="13"/>
      <c r="I803" s="13"/>
      <c r="J803" s="13"/>
    </row>
    <row r="804" spans="1:10" ht="14.25" customHeight="1" x14ac:dyDescent="0.2">
      <c r="A804" s="21"/>
      <c r="B804" s="13"/>
      <c r="C804" s="13"/>
      <c r="D804" s="13"/>
      <c r="E804" s="13"/>
      <c r="F804" s="13"/>
      <c r="G804" s="13"/>
      <c r="H804" s="13"/>
      <c r="I804" s="13"/>
      <c r="J804" s="13"/>
    </row>
    <row r="805" spans="1:10" ht="14.25" customHeight="1" x14ac:dyDescent="0.2">
      <c r="A805" s="21"/>
      <c r="B805" s="13"/>
      <c r="C805" s="13"/>
      <c r="D805" s="13"/>
      <c r="E805" s="13"/>
      <c r="F805" s="13"/>
      <c r="G805" s="13"/>
      <c r="H805" s="13"/>
      <c r="I805" s="13"/>
      <c r="J805" s="13"/>
    </row>
    <row r="806" spans="1:10" ht="14.25" customHeight="1" x14ac:dyDescent="0.2">
      <c r="A806" s="21"/>
      <c r="B806" s="13"/>
      <c r="C806" s="13"/>
      <c r="D806" s="13"/>
      <c r="E806" s="13"/>
      <c r="F806" s="13"/>
      <c r="G806" s="13"/>
      <c r="H806" s="13"/>
      <c r="I806" s="13"/>
      <c r="J806" s="13"/>
    </row>
    <row r="807" spans="1:10" ht="14.25" customHeight="1" x14ac:dyDescent="0.2">
      <c r="A807" s="21"/>
      <c r="B807" s="13"/>
      <c r="C807" s="13"/>
      <c r="D807" s="13"/>
      <c r="E807" s="13"/>
      <c r="F807" s="13"/>
      <c r="G807" s="13"/>
      <c r="H807" s="13"/>
      <c r="I807" s="13"/>
      <c r="J807" s="13"/>
    </row>
    <row r="808" spans="1:10" ht="14.25" customHeight="1" x14ac:dyDescent="0.2">
      <c r="A808" s="21"/>
      <c r="B808" s="13"/>
      <c r="C808" s="13"/>
      <c r="D808" s="13"/>
      <c r="E808" s="13"/>
      <c r="F808" s="13"/>
      <c r="G808" s="13"/>
      <c r="H808" s="13"/>
      <c r="I808" s="13"/>
      <c r="J808" s="13"/>
    </row>
    <row r="809" spans="1:10" ht="14.25" customHeight="1" x14ac:dyDescent="0.2">
      <c r="A809" s="21"/>
      <c r="B809" s="13"/>
      <c r="C809" s="13"/>
      <c r="D809" s="13"/>
      <c r="E809" s="13"/>
      <c r="F809" s="13"/>
      <c r="G809" s="13"/>
      <c r="H809" s="13"/>
      <c r="I809" s="13"/>
      <c r="J809" s="13"/>
    </row>
    <row r="810" spans="1:10" ht="14.25" customHeight="1" x14ac:dyDescent="0.2">
      <c r="A810" s="21"/>
      <c r="B810" s="13"/>
      <c r="C810" s="13"/>
      <c r="D810" s="13"/>
      <c r="E810" s="13"/>
      <c r="F810" s="13"/>
      <c r="G810" s="13"/>
      <c r="H810" s="13"/>
      <c r="I810" s="13"/>
      <c r="J810" s="13"/>
    </row>
    <row r="811" spans="1:10" ht="14.25" customHeight="1" x14ac:dyDescent="0.2">
      <c r="A811" s="21"/>
      <c r="B811" s="13"/>
      <c r="C811" s="13"/>
      <c r="D811" s="13"/>
      <c r="E811" s="13"/>
      <c r="F811" s="13"/>
      <c r="G811" s="13"/>
      <c r="H811" s="13"/>
      <c r="I811" s="13"/>
      <c r="J811" s="13"/>
    </row>
    <row r="812" spans="1:10" ht="14.25" customHeight="1" x14ac:dyDescent="0.2">
      <c r="A812" s="21"/>
      <c r="B812" s="13"/>
      <c r="C812" s="13"/>
      <c r="D812" s="13"/>
      <c r="E812" s="13"/>
      <c r="F812" s="13"/>
      <c r="G812" s="13"/>
      <c r="H812" s="13"/>
      <c r="I812" s="13"/>
      <c r="J812" s="13"/>
    </row>
    <row r="813" spans="1:10" ht="14.25" customHeight="1" x14ac:dyDescent="0.2">
      <c r="A813" s="21"/>
      <c r="B813" s="13"/>
      <c r="C813" s="13"/>
      <c r="D813" s="13"/>
      <c r="E813" s="13"/>
      <c r="F813" s="13"/>
      <c r="G813" s="13"/>
      <c r="H813" s="13"/>
      <c r="I813" s="13"/>
      <c r="J813" s="13"/>
    </row>
    <row r="814" spans="1:10" ht="14.25" customHeight="1" x14ac:dyDescent="0.2">
      <c r="A814" s="21"/>
      <c r="B814" s="13"/>
      <c r="C814" s="13"/>
      <c r="D814" s="13"/>
      <c r="E814" s="13"/>
      <c r="F814" s="13"/>
      <c r="G814" s="13"/>
      <c r="H814" s="13"/>
      <c r="I814" s="13"/>
      <c r="J814" s="13"/>
    </row>
    <row r="815" spans="1:10" ht="14.25" customHeight="1" x14ac:dyDescent="0.2">
      <c r="A815" s="21"/>
      <c r="B815" s="13"/>
      <c r="C815" s="13"/>
      <c r="D815" s="13"/>
      <c r="E815" s="13"/>
      <c r="F815" s="13"/>
      <c r="G815" s="13"/>
      <c r="H815" s="13"/>
      <c r="I815" s="13"/>
      <c r="J815" s="13"/>
    </row>
    <row r="816" spans="1:10" ht="14.25" customHeight="1" x14ac:dyDescent="0.2">
      <c r="A816" s="21"/>
      <c r="B816" s="13"/>
      <c r="C816" s="13"/>
      <c r="D816" s="13"/>
      <c r="E816" s="13"/>
      <c r="F816" s="13"/>
      <c r="G816" s="13"/>
      <c r="H816" s="13"/>
      <c r="I816" s="13"/>
      <c r="J816" s="13"/>
    </row>
    <row r="817" spans="1:10" ht="14.25" customHeight="1" x14ac:dyDescent="0.2">
      <c r="A817" s="21"/>
      <c r="B817" s="13"/>
      <c r="C817" s="13"/>
      <c r="D817" s="13"/>
      <c r="E817" s="13"/>
      <c r="F817" s="13"/>
      <c r="G817" s="13"/>
      <c r="H817" s="13"/>
      <c r="I817" s="13"/>
      <c r="J817" s="13"/>
    </row>
    <row r="818" spans="1:10" ht="14.25" customHeight="1" x14ac:dyDescent="0.2">
      <c r="A818" s="21"/>
      <c r="B818" s="13"/>
      <c r="C818" s="13"/>
      <c r="D818" s="13"/>
      <c r="E818" s="13"/>
      <c r="F818" s="13"/>
      <c r="G818" s="13"/>
      <c r="H818" s="13"/>
      <c r="I818" s="13"/>
      <c r="J818" s="13"/>
    </row>
    <row r="819" spans="1:10" ht="14.25" customHeight="1" x14ac:dyDescent="0.2">
      <c r="A819" s="21"/>
      <c r="B819" s="13"/>
      <c r="C819" s="13"/>
      <c r="D819" s="13"/>
      <c r="E819" s="13"/>
      <c r="F819" s="13"/>
      <c r="G819" s="13"/>
      <c r="H819" s="13"/>
      <c r="I819" s="13"/>
      <c r="J819" s="13"/>
    </row>
    <row r="820" spans="1:10" ht="14.25" customHeight="1" x14ac:dyDescent="0.2">
      <c r="A820" s="21"/>
      <c r="B820" s="13"/>
      <c r="C820" s="13"/>
      <c r="D820" s="13"/>
      <c r="E820" s="13"/>
      <c r="F820" s="13"/>
      <c r="G820" s="13"/>
      <c r="H820" s="13"/>
      <c r="I820" s="13"/>
      <c r="J820" s="13"/>
    </row>
    <row r="821" spans="1:10" ht="14.25" customHeight="1" x14ac:dyDescent="0.2">
      <c r="A821" s="21"/>
      <c r="B821" s="13"/>
      <c r="C821" s="13"/>
      <c r="D821" s="13"/>
      <c r="E821" s="13"/>
      <c r="F821" s="13"/>
      <c r="G821" s="13"/>
      <c r="H821" s="13"/>
      <c r="I821" s="13"/>
      <c r="J821" s="13"/>
    </row>
    <row r="822" spans="1:10" ht="14.25" customHeight="1" x14ac:dyDescent="0.2">
      <c r="A822" s="21"/>
      <c r="B822" s="13"/>
      <c r="C822" s="13"/>
      <c r="D822" s="13"/>
      <c r="E822" s="13"/>
      <c r="F822" s="13"/>
      <c r="G822" s="13"/>
      <c r="H822" s="13"/>
      <c r="I822" s="13"/>
      <c r="J822" s="13"/>
    </row>
    <row r="823" spans="1:10" ht="14.25" customHeight="1" x14ac:dyDescent="0.2">
      <c r="A823" s="21"/>
      <c r="B823" s="13"/>
      <c r="C823" s="13"/>
      <c r="D823" s="13"/>
      <c r="E823" s="13"/>
      <c r="F823" s="13"/>
      <c r="G823" s="13"/>
      <c r="H823" s="13"/>
      <c r="I823" s="13"/>
      <c r="J823" s="13"/>
    </row>
    <row r="824" spans="1:10" ht="14.25" customHeight="1" x14ac:dyDescent="0.2">
      <c r="A824" s="21"/>
      <c r="B824" s="13"/>
      <c r="C824" s="13"/>
      <c r="D824" s="13"/>
      <c r="E824" s="13"/>
      <c r="F824" s="13"/>
      <c r="G824" s="13"/>
      <c r="H824" s="13"/>
      <c r="I824" s="13"/>
      <c r="J824" s="13"/>
    </row>
    <row r="825" spans="1:10" ht="14.25" customHeight="1" x14ac:dyDescent="0.2">
      <c r="A825" s="21"/>
      <c r="B825" s="13"/>
      <c r="C825" s="13"/>
      <c r="D825" s="13"/>
      <c r="E825" s="13"/>
      <c r="F825" s="13"/>
      <c r="G825" s="13"/>
      <c r="H825" s="13"/>
      <c r="I825" s="13"/>
      <c r="J825" s="13"/>
    </row>
    <row r="826" spans="1:10" ht="14.25" customHeight="1" x14ac:dyDescent="0.2">
      <c r="A826" s="21"/>
      <c r="B826" s="13"/>
      <c r="C826" s="13"/>
      <c r="D826" s="13"/>
      <c r="E826" s="13"/>
      <c r="F826" s="13"/>
      <c r="G826" s="13"/>
      <c r="H826" s="13"/>
      <c r="I826" s="13"/>
      <c r="J826" s="13"/>
    </row>
    <row r="827" spans="1:10" ht="14.25" customHeight="1" x14ac:dyDescent="0.2">
      <c r="A827" s="21"/>
      <c r="B827" s="13"/>
      <c r="C827" s="13"/>
      <c r="D827" s="13"/>
      <c r="E827" s="13"/>
      <c r="F827" s="13"/>
      <c r="G827" s="13"/>
      <c r="H827" s="13"/>
      <c r="I827" s="13"/>
      <c r="J827" s="13"/>
    </row>
    <row r="828" spans="1:10" ht="14.25" customHeight="1" x14ac:dyDescent="0.2">
      <c r="A828" s="21"/>
      <c r="B828" s="13"/>
      <c r="C828" s="13"/>
      <c r="D828" s="13"/>
      <c r="E828" s="13"/>
      <c r="F828" s="13"/>
      <c r="G828" s="13"/>
      <c r="H828" s="13"/>
      <c r="I828" s="13"/>
      <c r="J828" s="13"/>
    </row>
    <row r="829" spans="1:10" ht="14.25" customHeight="1" x14ac:dyDescent="0.2">
      <c r="A829" s="21"/>
      <c r="B829" s="13"/>
      <c r="C829" s="13"/>
      <c r="D829" s="13"/>
      <c r="E829" s="13"/>
      <c r="F829" s="13"/>
      <c r="G829" s="13"/>
      <c r="H829" s="13"/>
      <c r="I829" s="13"/>
      <c r="J829" s="13"/>
    </row>
    <row r="830" spans="1:10" ht="14.25" customHeight="1" x14ac:dyDescent="0.2">
      <c r="A830" s="21"/>
      <c r="B830" s="13"/>
      <c r="C830" s="13"/>
      <c r="D830" s="13"/>
      <c r="E830" s="13"/>
      <c r="F830" s="13"/>
      <c r="G830" s="13"/>
      <c r="H830" s="13"/>
      <c r="I830" s="13"/>
      <c r="J830" s="13"/>
    </row>
    <row r="831" spans="1:10" ht="14.25" customHeight="1" x14ac:dyDescent="0.2">
      <c r="A831" s="21"/>
      <c r="B831" s="13"/>
      <c r="C831" s="13"/>
      <c r="D831" s="13"/>
      <c r="E831" s="13"/>
      <c r="F831" s="13"/>
      <c r="G831" s="13"/>
      <c r="H831" s="13"/>
      <c r="I831" s="13"/>
      <c r="J831" s="13"/>
    </row>
    <row r="832" spans="1:10" ht="14.25" customHeight="1" x14ac:dyDescent="0.2">
      <c r="A832" s="21"/>
      <c r="B832" s="13"/>
      <c r="C832" s="13"/>
      <c r="D832" s="13"/>
      <c r="E832" s="13"/>
      <c r="F832" s="13"/>
      <c r="G832" s="13"/>
      <c r="H832" s="13"/>
      <c r="I832" s="13"/>
      <c r="J832" s="13"/>
    </row>
    <row r="833" spans="1:10" ht="14.25" customHeight="1" x14ac:dyDescent="0.2">
      <c r="A833" s="21"/>
      <c r="B833" s="13"/>
      <c r="C833" s="13"/>
      <c r="D833" s="13"/>
      <c r="E833" s="13"/>
      <c r="F833" s="13"/>
      <c r="G833" s="13"/>
      <c r="H833" s="13"/>
      <c r="I833" s="13"/>
      <c r="J833" s="13"/>
    </row>
    <row r="834" spans="1:10" ht="14.25" customHeight="1" x14ac:dyDescent="0.2">
      <c r="A834" s="21"/>
      <c r="B834" s="13"/>
      <c r="C834" s="13"/>
      <c r="D834" s="13"/>
      <c r="E834" s="13"/>
      <c r="F834" s="13"/>
      <c r="G834" s="13"/>
      <c r="H834" s="13"/>
      <c r="I834" s="13"/>
      <c r="J834" s="13"/>
    </row>
    <row r="835" spans="1:10" ht="14.25" customHeight="1" x14ac:dyDescent="0.2">
      <c r="A835" s="21"/>
      <c r="B835" s="13"/>
      <c r="C835" s="13"/>
      <c r="D835" s="13"/>
      <c r="E835" s="13"/>
      <c r="F835" s="13"/>
      <c r="G835" s="13"/>
      <c r="H835" s="13"/>
      <c r="I835" s="13"/>
      <c r="J835" s="13"/>
    </row>
    <row r="836" spans="1:10" ht="14.25" customHeight="1" x14ac:dyDescent="0.2">
      <c r="A836" s="21"/>
      <c r="B836" s="13"/>
      <c r="C836" s="13"/>
      <c r="D836" s="13"/>
      <c r="E836" s="13"/>
      <c r="F836" s="13"/>
      <c r="G836" s="13"/>
      <c r="H836" s="13"/>
      <c r="I836" s="13"/>
      <c r="J836" s="13"/>
    </row>
    <row r="837" spans="1:10" ht="14.25" customHeight="1" x14ac:dyDescent="0.2">
      <c r="A837" s="21"/>
      <c r="B837" s="13"/>
      <c r="C837" s="13"/>
      <c r="D837" s="13"/>
      <c r="E837" s="13"/>
      <c r="F837" s="13"/>
      <c r="G837" s="13"/>
      <c r="H837" s="13"/>
      <c r="I837" s="13"/>
      <c r="J837" s="13"/>
    </row>
    <row r="838" spans="1:10" ht="14.25" customHeight="1" x14ac:dyDescent="0.2">
      <c r="A838" s="21"/>
      <c r="B838" s="13"/>
      <c r="C838" s="13"/>
      <c r="D838" s="13"/>
      <c r="E838" s="13"/>
      <c r="F838" s="13"/>
      <c r="G838" s="13"/>
      <c r="H838" s="13"/>
      <c r="I838" s="13"/>
      <c r="J838" s="13"/>
    </row>
    <row r="839" spans="1:10" ht="14.25" customHeight="1" x14ac:dyDescent="0.2">
      <c r="A839" s="21"/>
      <c r="B839" s="13"/>
      <c r="C839" s="13"/>
      <c r="D839" s="13"/>
      <c r="E839" s="13"/>
      <c r="F839" s="13"/>
      <c r="G839" s="13"/>
      <c r="H839" s="13"/>
      <c r="I839" s="13"/>
      <c r="J839" s="13"/>
    </row>
    <row r="840" spans="1:10" ht="14.25" customHeight="1" x14ac:dyDescent="0.2">
      <c r="A840" s="21"/>
      <c r="B840" s="13"/>
      <c r="C840" s="13"/>
      <c r="D840" s="13"/>
      <c r="E840" s="13"/>
      <c r="F840" s="13"/>
      <c r="G840" s="13"/>
      <c r="H840" s="13"/>
      <c r="I840" s="13"/>
      <c r="J840" s="13"/>
    </row>
    <row r="841" spans="1:10" ht="14.25" customHeight="1" x14ac:dyDescent="0.2">
      <c r="A841" s="21"/>
      <c r="B841" s="13"/>
      <c r="C841" s="13"/>
      <c r="D841" s="13"/>
      <c r="E841" s="13"/>
      <c r="F841" s="13"/>
      <c r="G841" s="13"/>
      <c r="H841" s="13"/>
      <c r="I841" s="13"/>
      <c r="J841" s="13"/>
    </row>
    <row r="842" spans="1:10" ht="14.25" customHeight="1" x14ac:dyDescent="0.2">
      <c r="A842" s="21"/>
      <c r="B842" s="13"/>
      <c r="C842" s="13"/>
      <c r="D842" s="13"/>
      <c r="E842" s="13"/>
      <c r="F842" s="13"/>
      <c r="G842" s="13"/>
      <c r="H842" s="13"/>
      <c r="I842" s="13"/>
      <c r="J842" s="13"/>
    </row>
    <row r="843" spans="1:10" ht="14.25" customHeight="1" x14ac:dyDescent="0.2">
      <c r="A843" s="21"/>
      <c r="B843" s="13"/>
      <c r="C843" s="13"/>
      <c r="D843" s="13"/>
      <c r="E843" s="13"/>
      <c r="F843" s="13"/>
      <c r="G843" s="13"/>
      <c r="H843" s="13"/>
      <c r="I843" s="13"/>
      <c r="J843" s="13"/>
    </row>
    <row r="844" spans="1:10" ht="14.25" customHeight="1" x14ac:dyDescent="0.2">
      <c r="A844" s="21"/>
      <c r="B844" s="13"/>
      <c r="C844" s="13"/>
      <c r="D844" s="13"/>
      <c r="E844" s="13"/>
      <c r="F844" s="13"/>
      <c r="G844" s="13"/>
      <c r="H844" s="13"/>
      <c r="I844" s="13"/>
      <c r="J844" s="13"/>
    </row>
    <row r="845" spans="1:10" ht="14.25" customHeight="1" x14ac:dyDescent="0.2">
      <c r="A845" s="21"/>
      <c r="B845" s="13"/>
      <c r="C845" s="13"/>
      <c r="D845" s="13"/>
      <c r="E845" s="13"/>
      <c r="F845" s="13"/>
      <c r="G845" s="13"/>
      <c r="H845" s="13"/>
      <c r="I845" s="13"/>
      <c r="J845" s="13"/>
    </row>
    <row r="846" spans="1:10" ht="14.25" customHeight="1" x14ac:dyDescent="0.2">
      <c r="A846" s="21"/>
      <c r="B846" s="13"/>
      <c r="C846" s="13"/>
      <c r="D846" s="13"/>
      <c r="E846" s="13"/>
      <c r="F846" s="13"/>
      <c r="G846" s="13"/>
      <c r="H846" s="13"/>
      <c r="I846" s="13"/>
      <c r="J846" s="13"/>
    </row>
    <row r="847" spans="1:10" ht="14.25" customHeight="1" x14ac:dyDescent="0.2">
      <c r="A847" s="21"/>
      <c r="B847" s="13"/>
      <c r="C847" s="13"/>
      <c r="D847" s="13"/>
      <c r="E847" s="13"/>
      <c r="F847" s="13"/>
      <c r="G847" s="13"/>
      <c r="H847" s="13"/>
      <c r="I847" s="13"/>
      <c r="J847" s="13"/>
    </row>
    <row r="848" spans="1:10" ht="14.25" customHeight="1" x14ac:dyDescent="0.2">
      <c r="A848" s="21"/>
      <c r="B848" s="13"/>
      <c r="C848" s="13"/>
      <c r="D848" s="13"/>
      <c r="E848" s="13"/>
      <c r="F848" s="13"/>
      <c r="G848" s="13"/>
      <c r="H848" s="13"/>
      <c r="I848" s="13"/>
      <c r="J848" s="13"/>
    </row>
    <row r="849" spans="1:10" ht="14.25" customHeight="1" x14ac:dyDescent="0.2">
      <c r="A849" s="21"/>
      <c r="B849" s="13"/>
      <c r="C849" s="13"/>
      <c r="D849" s="13"/>
      <c r="E849" s="13"/>
      <c r="F849" s="13"/>
      <c r="G849" s="13"/>
      <c r="H849" s="13"/>
      <c r="I849" s="13"/>
      <c r="J849" s="13"/>
    </row>
    <row r="850" spans="1:10" ht="14.25" customHeight="1" x14ac:dyDescent="0.2">
      <c r="A850" s="21"/>
      <c r="B850" s="13"/>
      <c r="C850" s="13"/>
      <c r="D850" s="13"/>
      <c r="E850" s="13"/>
      <c r="F850" s="13"/>
      <c r="G850" s="13"/>
      <c r="H850" s="13"/>
      <c r="I850" s="13"/>
      <c r="J850" s="13"/>
    </row>
    <row r="851" spans="1:10" ht="14.25" customHeight="1" x14ac:dyDescent="0.2">
      <c r="A851" s="21"/>
      <c r="B851" s="13"/>
      <c r="C851" s="13"/>
      <c r="D851" s="13"/>
      <c r="E851" s="13"/>
      <c r="F851" s="13"/>
      <c r="G851" s="13"/>
      <c r="H851" s="13"/>
      <c r="I851" s="13"/>
      <c r="J851" s="13"/>
    </row>
    <row r="852" spans="1:10" ht="14.25" customHeight="1" x14ac:dyDescent="0.2">
      <c r="A852" s="21"/>
      <c r="B852" s="13"/>
      <c r="C852" s="13"/>
      <c r="D852" s="13"/>
      <c r="E852" s="13"/>
      <c r="F852" s="13"/>
      <c r="G852" s="13"/>
      <c r="H852" s="13"/>
      <c r="I852" s="13"/>
      <c r="J852" s="13"/>
    </row>
    <row r="853" spans="1:10" ht="14.25" customHeight="1" x14ac:dyDescent="0.2">
      <c r="A853" s="21"/>
      <c r="B853" s="13"/>
      <c r="C853" s="13"/>
      <c r="D853" s="13"/>
      <c r="E853" s="13"/>
      <c r="F853" s="13"/>
      <c r="G853" s="13"/>
      <c r="H853" s="13"/>
      <c r="I853" s="13"/>
      <c r="J853" s="13"/>
    </row>
    <row r="854" spans="1:10" ht="14.25" customHeight="1" x14ac:dyDescent="0.2">
      <c r="A854" s="21"/>
      <c r="B854" s="13"/>
      <c r="C854" s="13"/>
      <c r="D854" s="13"/>
      <c r="E854" s="13"/>
      <c r="F854" s="13"/>
      <c r="G854" s="13"/>
      <c r="H854" s="13"/>
      <c r="I854" s="13"/>
      <c r="J854" s="13"/>
    </row>
    <row r="855" spans="1:10" ht="14.25" customHeight="1" x14ac:dyDescent="0.2">
      <c r="A855" s="21"/>
      <c r="B855" s="13"/>
      <c r="C855" s="13"/>
      <c r="D855" s="13"/>
      <c r="E855" s="13"/>
      <c r="F855" s="13"/>
      <c r="G855" s="13"/>
      <c r="H855" s="13"/>
      <c r="I855" s="13"/>
      <c r="J855" s="13"/>
    </row>
    <row r="856" spans="1:10" ht="14.25" customHeight="1" x14ac:dyDescent="0.2">
      <c r="A856" s="21"/>
      <c r="B856" s="13"/>
      <c r="C856" s="13"/>
      <c r="D856" s="13"/>
      <c r="E856" s="13"/>
      <c r="F856" s="13"/>
      <c r="G856" s="13"/>
      <c r="H856" s="13"/>
      <c r="I856" s="13"/>
      <c r="J856" s="13"/>
    </row>
    <row r="857" spans="1:10" ht="14.25" customHeight="1" x14ac:dyDescent="0.2">
      <c r="A857" s="21"/>
      <c r="B857" s="13"/>
      <c r="C857" s="13"/>
      <c r="D857" s="13"/>
      <c r="E857" s="13"/>
      <c r="F857" s="13"/>
      <c r="G857" s="13"/>
      <c r="H857" s="13"/>
      <c r="I857" s="13"/>
      <c r="J857" s="13"/>
    </row>
    <row r="858" spans="1:10" ht="14.25" customHeight="1" x14ac:dyDescent="0.2">
      <c r="A858" s="21"/>
      <c r="B858" s="13"/>
      <c r="C858" s="13"/>
      <c r="D858" s="13"/>
      <c r="E858" s="13"/>
      <c r="F858" s="13"/>
      <c r="G858" s="13"/>
      <c r="H858" s="13"/>
      <c r="I858" s="13"/>
      <c r="J858" s="13"/>
    </row>
    <row r="859" spans="1:10" ht="14.25" customHeight="1" x14ac:dyDescent="0.2">
      <c r="A859" s="21"/>
      <c r="B859" s="13"/>
      <c r="C859" s="13"/>
      <c r="D859" s="13"/>
      <c r="E859" s="13"/>
      <c r="F859" s="13"/>
      <c r="G859" s="13"/>
      <c r="H859" s="13"/>
      <c r="I859" s="13"/>
      <c r="J859" s="13"/>
    </row>
    <row r="860" spans="1:10" ht="14.25" customHeight="1" x14ac:dyDescent="0.2">
      <c r="A860" s="21"/>
      <c r="B860" s="13"/>
      <c r="C860" s="13"/>
      <c r="D860" s="13"/>
      <c r="E860" s="13"/>
      <c r="F860" s="13"/>
      <c r="G860" s="13"/>
      <c r="H860" s="13"/>
      <c r="I860" s="13"/>
      <c r="J860" s="13"/>
    </row>
    <row r="861" spans="1:10" ht="14.25" customHeight="1" x14ac:dyDescent="0.2">
      <c r="A861" s="21"/>
      <c r="B861" s="13"/>
      <c r="C861" s="13"/>
      <c r="D861" s="13"/>
      <c r="E861" s="13"/>
      <c r="F861" s="13"/>
      <c r="G861" s="13"/>
      <c r="H861" s="13"/>
      <c r="I861" s="13"/>
      <c r="J861" s="13"/>
    </row>
    <row r="862" spans="1:10" ht="14.25" customHeight="1" x14ac:dyDescent="0.2">
      <c r="A862" s="21"/>
      <c r="B862" s="13"/>
      <c r="C862" s="13"/>
      <c r="D862" s="13"/>
      <c r="E862" s="13"/>
      <c r="F862" s="13"/>
      <c r="G862" s="13"/>
      <c r="H862" s="13"/>
      <c r="I862" s="13"/>
      <c r="J862" s="13"/>
    </row>
    <row r="863" spans="1:10" ht="14.25" customHeight="1" x14ac:dyDescent="0.2">
      <c r="A863" s="21"/>
      <c r="B863" s="13"/>
      <c r="C863" s="13"/>
      <c r="D863" s="13"/>
      <c r="E863" s="13"/>
      <c r="F863" s="13"/>
      <c r="G863" s="13"/>
      <c r="H863" s="13"/>
      <c r="I863" s="13"/>
      <c r="J863" s="13"/>
    </row>
    <row r="864" spans="1:10" ht="14.25" customHeight="1" x14ac:dyDescent="0.2">
      <c r="A864" s="21"/>
      <c r="B864" s="13"/>
      <c r="C864" s="13"/>
      <c r="D864" s="13"/>
      <c r="E864" s="13"/>
      <c r="F864" s="13"/>
      <c r="G864" s="13"/>
      <c r="H864" s="13"/>
      <c r="I864" s="13"/>
      <c r="J864" s="13"/>
    </row>
    <row r="865" spans="1:10" ht="14.25" customHeight="1" x14ac:dyDescent="0.2">
      <c r="A865" s="21"/>
      <c r="B865" s="13"/>
      <c r="C865" s="13"/>
      <c r="D865" s="13"/>
      <c r="E865" s="13"/>
      <c r="F865" s="13"/>
      <c r="G865" s="13"/>
      <c r="H865" s="13"/>
      <c r="I865" s="13"/>
      <c r="J865" s="13"/>
    </row>
    <row r="866" spans="1:10" ht="14.25" customHeight="1" x14ac:dyDescent="0.2">
      <c r="A866" s="21"/>
      <c r="B866" s="13"/>
      <c r="C866" s="13"/>
      <c r="D866" s="13"/>
      <c r="E866" s="13"/>
      <c r="F866" s="13"/>
      <c r="G866" s="13"/>
      <c r="H866" s="13"/>
      <c r="I866" s="13"/>
      <c r="J866" s="13"/>
    </row>
    <row r="867" spans="1:10" ht="14.25" customHeight="1" x14ac:dyDescent="0.2">
      <c r="A867" s="21"/>
      <c r="B867" s="13"/>
      <c r="C867" s="13"/>
      <c r="D867" s="13"/>
      <c r="E867" s="13"/>
      <c r="F867" s="13"/>
      <c r="G867" s="13"/>
      <c r="H867" s="13"/>
      <c r="I867" s="13"/>
      <c r="J867" s="13"/>
    </row>
    <row r="868" spans="1:10" ht="14.25" customHeight="1" x14ac:dyDescent="0.2">
      <c r="A868" s="21"/>
      <c r="B868" s="13"/>
      <c r="C868" s="13"/>
      <c r="D868" s="13"/>
      <c r="E868" s="13"/>
      <c r="F868" s="13"/>
      <c r="G868" s="13"/>
      <c r="H868" s="13"/>
      <c r="I868" s="13"/>
      <c r="J868" s="13"/>
    </row>
    <row r="869" spans="1:10" ht="14.25" customHeight="1" x14ac:dyDescent="0.2">
      <c r="A869" s="21"/>
      <c r="B869" s="13"/>
      <c r="C869" s="13"/>
      <c r="D869" s="13"/>
      <c r="E869" s="13"/>
      <c r="F869" s="13"/>
      <c r="G869" s="13"/>
      <c r="H869" s="13"/>
      <c r="I869" s="13"/>
      <c r="J869" s="13"/>
    </row>
    <row r="870" spans="1:10" ht="14.25" customHeight="1" x14ac:dyDescent="0.2">
      <c r="A870" s="21"/>
      <c r="B870" s="13"/>
      <c r="C870" s="13"/>
      <c r="D870" s="13"/>
      <c r="E870" s="13"/>
      <c r="F870" s="13"/>
      <c r="G870" s="13"/>
      <c r="H870" s="13"/>
      <c r="I870" s="13"/>
      <c r="J870" s="13"/>
    </row>
    <row r="871" spans="1:10" ht="14.25" customHeight="1" x14ac:dyDescent="0.2">
      <c r="A871" s="21"/>
      <c r="B871" s="13"/>
      <c r="C871" s="13"/>
      <c r="D871" s="13"/>
      <c r="E871" s="13"/>
      <c r="F871" s="13"/>
      <c r="G871" s="13"/>
      <c r="H871" s="13"/>
      <c r="I871" s="13"/>
      <c r="J871" s="13"/>
    </row>
    <row r="872" spans="1:10" ht="14.25" customHeight="1" x14ac:dyDescent="0.2">
      <c r="A872" s="21"/>
      <c r="B872" s="13"/>
      <c r="C872" s="13"/>
      <c r="D872" s="13"/>
      <c r="E872" s="13"/>
      <c r="F872" s="13"/>
      <c r="G872" s="13"/>
      <c r="H872" s="13"/>
      <c r="I872" s="13"/>
      <c r="J872" s="13"/>
    </row>
    <row r="873" spans="1:10" ht="14.25" customHeight="1" x14ac:dyDescent="0.2">
      <c r="A873" s="21"/>
      <c r="B873" s="13"/>
      <c r="C873" s="13"/>
      <c r="D873" s="13"/>
      <c r="E873" s="13"/>
      <c r="F873" s="13"/>
      <c r="G873" s="13"/>
      <c r="H873" s="13"/>
      <c r="I873" s="13"/>
      <c r="J873" s="13"/>
    </row>
    <row r="874" spans="1:10" ht="14.25" customHeight="1" x14ac:dyDescent="0.2">
      <c r="A874" s="21"/>
      <c r="B874" s="13"/>
      <c r="C874" s="13"/>
      <c r="D874" s="13"/>
      <c r="E874" s="13"/>
      <c r="F874" s="13"/>
      <c r="G874" s="13"/>
      <c r="H874" s="13"/>
      <c r="I874" s="13"/>
      <c r="J874" s="13"/>
    </row>
    <row r="875" spans="1:10" ht="14.25" customHeight="1" x14ac:dyDescent="0.2">
      <c r="A875" s="21"/>
      <c r="B875" s="13"/>
      <c r="C875" s="13"/>
      <c r="D875" s="13"/>
      <c r="E875" s="13"/>
      <c r="F875" s="13"/>
      <c r="G875" s="13"/>
      <c r="H875" s="13"/>
      <c r="I875" s="13"/>
      <c r="J875" s="13"/>
    </row>
    <row r="876" spans="1:10" ht="14.25" customHeight="1" x14ac:dyDescent="0.2">
      <c r="A876" s="21"/>
      <c r="B876" s="13"/>
      <c r="C876" s="13"/>
      <c r="D876" s="13"/>
      <c r="E876" s="13"/>
      <c r="F876" s="13"/>
      <c r="G876" s="13"/>
      <c r="H876" s="13"/>
      <c r="I876" s="13"/>
      <c r="J876" s="13"/>
    </row>
    <row r="877" spans="1:10" ht="14.25" customHeight="1" x14ac:dyDescent="0.2">
      <c r="A877" s="21"/>
      <c r="B877" s="13"/>
      <c r="C877" s="13"/>
      <c r="D877" s="13"/>
      <c r="E877" s="13"/>
      <c r="F877" s="13"/>
      <c r="G877" s="13"/>
      <c r="H877" s="13"/>
      <c r="I877" s="13"/>
      <c r="J877" s="13"/>
    </row>
    <row r="878" spans="1:10" ht="14.25" customHeight="1" x14ac:dyDescent="0.2">
      <c r="A878" s="21"/>
      <c r="B878" s="13"/>
      <c r="C878" s="13"/>
      <c r="D878" s="13"/>
      <c r="E878" s="13"/>
      <c r="F878" s="13"/>
      <c r="G878" s="13"/>
      <c r="H878" s="13"/>
      <c r="I878" s="13"/>
      <c r="J878" s="13"/>
    </row>
    <row r="879" spans="1:10" ht="14.25" customHeight="1" x14ac:dyDescent="0.2">
      <c r="A879" s="21"/>
      <c r="B879" s="13"/>
      <c r="C879" s="13"/>
      <c r="D879" s="13"/>
      <c r="E879" s="13"/>
      <c r="F879" s="13"/>
      <c r="G879" s="13"/>
      <c r="H879" s="13"/>
      <c r="I879" s="13"/>
      <c r="J879" s="13"/>
    </row>
    <row r="880" spans="1:10" ht="14.25" customHeight="1" x14ac:dyDescent="0.2">
      <c r="A880" s="21"/>
      <c r="B880" s="13"/>
      <c r="C880" s="13"/>
      <c r="D880" s="13"/>
      <c r="E880" s="13"/>
      <c r="F880" s="13"/>
      <c r="G880" s="13"/>
      <c r="H880" s="13"/>
      <c r="I880" s="13"/>
      <c r="J880" s="13"/>
    </row>
    <row r="881" spans="1:10" ht="14.25" customHeight="1" x14ac:dyDescent="0.2">
      <c r="A881" s="21"/>
      <c r="B881" s="13"/>
      <c r="C881" s="13"/>
      <c r="D881" s="13"/>
      <c r="E881" s="13"/>
      <c r="F881" s="13"/>
      <c r="G881" s="13"/>
      <c r="H881" s="13"/>
      <c r="I881" s="13"/>
      <c r="J881" s="13"/>
    </row>
    <row r="882" spans="1:10" ht="14.25" customHeight="1" x14ac:dyDescent="0.2">
      <c r="A882" s="21"/>
      <c r="B882" s="13"/>
      <c r="C882" s="13"/>
      <c r="D882" s="13"/>
      <c r="E882" s="13"/>
      <c r="F882" s="13"/>
      <c r="G882" s="13"/>
      <c r="H882" s="13"/>
      <c r="I882" s="13"/>
      <c r="J882" s="13"/>
    </row>
    <row r="883" spans="1:10" ht="14.25" customHeight="1" x14ac:dyDescent="0.2">
      <c r="A883" s="21"/>
      <c r="B883" s="13"/>
      <c r="C883" s="13"/>
      <c r="D883" s="13"/>
      <c r="E883" s="13"/>
      <c r="F883" s="13"/>
      <c r="G883" s="13"/>
      <c r="H883" s="13"/>
      <c r="I883" s="13"/>
      <c r="J883" s="13"/>
    </row>
    <row r="884" spans="1:10" ht="14.25" customHeight="1" x14ac:dyDescent="0.2">
      <c r="A884" s="21"/>
      <c r="B884" s="13"/>
      <c r="C884" s="13"/>
      <c r="D884" s="13"/>
      <c r="E884" s="13"/>
      <c r="F884" s="13"/>
      <c r="G884" s="13"/>
      <c r="H884" s="13"/>
      <c r="I884" s="13"/>
      <c r="J884" s="13"/>
    </row>
    <row r="885" spans="1:10" ht="14.25" customHeight="1" x14ac:dyDescent="0.2">
      <c r="A885" s="21"/>
      <c r="B885" s="13"/>
      <c r="C885" s="13"/>
      <c r="D885" s="13"/>
      <c r="E885" s="13"/>
      <c r="F885" s="13"/>
      <c r="G885" s="13"/>
      <c r="H885" s="13"/>
      <c r="I885" s="13"/>
      <c r="J885" s="13"/>
    </row>
    <row r="886" spans="1:10" ht="14.25" customHeight="1" x14ac:dyDescent="0.2">
      <c r="A886" s="21"/>
      <c r="B886" s="13"/>
      <c r="C886" s="13"/>
      <c r="D886" s="13"/>
      <c r="E886" s="13"/>
      <c r="F886" s="13"/>
      <c r="G886" s="13"/>
      <c r="H886" s="13"/>
      <c r="I886" s="13"/>
      <c r="J886" s="13"/>
    </row>
    <row r="887" spans="1:10" ht="14.25" customHeight="1" x14ac:dyDescent="0.2">
      <c r="A887" s="21"/>
      <c r="B887" s="13"/>
      <c r="C887" s="13"/>
      <c r="D887" s="13"/>
      <c r="E887" s="13"/>
      <c r="F887" s="13"/>
      <c r="G887" s="13"/>
      <c r="H887" s="13"/>
      <c r="I887" s="13"/>
      <c r="J887" s="13"/>
    </row>
    <row r="888" spans="1:10" ht="14.25" customHeight="1" x14ac:dyDescent="0.2">
      <c r="A888" s="21"/>
      <c r="B888" s="13"/>
      <c r="C888" s="13"/>
      <c r="D888" s="13"/>
      <c r="E888" s="13"/>
      <c r="F888" s="13"/>
      <c r="G888" s="13"/>
      <c r="H888" s="13"/>
      <c r="I888" s="13"/>
      <c r="J888" s="13"/>
    </row>
    <row r="889" spans="1:10" ht="14.25" customHeight="1" x14ac:dyDescent="0.2">
      <c r="A889" s="21"/>
      <c r="B889" s="13"/>
      <c r="C889" s="13"/>
      <c r="D889" s="13"/>
      <c r="E889" s="13"/>
      <c r="F889" s="13"/>
      <c r="G889" s="13"/>
      <c r="H889" s="13"/>
      <c r="I889" s="13"/>
      <c r="J889" s="13"/>
    </row>
    <row r="890" spans="1:10" ht="14.25" customHeight="1" x14ac:dyDescent="0.2">
      <c r="A890" s="21"/>
      <c r="B890" s="13"/>
      <c r="C890" s="13"/>
      <c r="D890" s="13"/>
      <c r="E890" s="13"/>
      <c r="F890" s="13"/>
      <c r="G890" s="13"/>
      <c r="H890" s="13"/>
      <c r="I890" s="13"/>
      <c r="J890" s="13"/>
    </row>
    <row r="891" spans="1:10" ht="14.25" customHeight="1" x14ac:dyDescent="0.2">
      <c r="A891" s="21"/>
      <c r="B891" s="13"/>
      <c r="C891" s="13"/>
      <c r="D891" s="13"/>
      <c r="E891" s="13"/>
      <c r="F891" s="13"/>
      <c r="G891" s="13"/>
      <c r="H891" s="13"/>
      <c r="I891" s="13"/>
      <c r="J891" s="13"/>
    </row>
    <row r="892" spans="1:10" ht="14.25" customHeight="1" x14ac:dyDescent="0.2">
      <c r="A892" s="21"/>
      <c r="B892" s="13"/>
      <c r="C892" s="13"/>
      <c r="D892" s="13"/>
      <c r="E892" s="13"/>
      <c r="F892" s="13"/>
      <c r="G892" s="13"/>
      <c r="H892" s="13"/>
      <c r="I892" s="13"/>
      <c r="J892" s="13"/>
    </row>
    <row r="893" spans="1:10" ht="14.25" customHeight="1" x14ac:dyDescent="0.2">
      <c r="A893" s="21"/>
      <c r="B893" s="13"/>
      <c r="C893" s="13"/>
      <c r="D893" s="13"/>
      <c r="E893" s="13"/>
      <c r="F893" s="13"/>
      <c r="G893" s="13"/>
      <c r="H893" s="13"/>
      <c r="I893" s="13"/>
      <c r="J893" s="13"/>
    </row>
    <row r="894" spans="1:10" ht="14.25" customHeight="1" x14ac:dyDescent="0.2">
      <c r="A894" s="21"/>
      <c r="B894" s="13"/>
      <c r="C894" s="13"/>
      <c r="D894" s="13"/>
      <c r="E894" s="13"/>
      <c r="F894" s="13"/>
      <c r="G894" s="13"/>
      <c r="H894" s="13"/>
      <c r="I894" s="13"/>
      <c r="J894" s="13"/>
    </row>
    <row r="895" spans="1:10" ht="14.25" customHeight="1" x14ac:dyDescent="0.2">
      <c r="A895" s="21"/>
      <c r="B895" s="13"/>
      <c r="C895" s="13"/>
      <c r="D895" s="13"/>
      <c r="E895" s="13"/>
      <c r="F895" s="13"/>
      <c r="G895" s="13"/>
      <c r="H895" s="13"/>
      <c r="I895" s="13"/>
      <c r="J895" s="13"/>
    </row>
    <row r="896" spans="1:10" ht="14.25" customHeight="1" x14ac:dyDescent="0.2">
      <c r="A896" s="21"/>
      <c r="B896" s="13"/>
      <c r="C896" s="13"/>
      <c r="D896" s="13"/>
      <c r="E896" s="13"/>
      <c r="F896" s="13"/>
      <c r="G896" s="13"/>
      <c r="H896" s="13"/>
      <c r="I896" s="13"/>
      <c r="J896" s="13"/>
    </row>
    <row r="897" spans="1:10" ht="14.25" customHeight="1" x14ac:dyDescent="0.2">
      <c r="A897" s="21"/>
      <c r="B897" s="13"/>
      <c r="C897" s="13"/>
      <c r="D897" s="13"/>
      <c r="E897" s="13"/>
      <c r="F897" s="13"/>
      <c r="G897" s="13"/>
      <c r="H897" s="13"/>
      <c r="I897" s="13"/>
      <c r="J897" s="13"/>
    </row>
    <row r="898" spans="1:10" ht="14.25" customHeight="1" x14ac:dyDescent="0.2">
      <c r="A898" s="21"/>
      <c r="B898" s="13"/>
      <c r="C898" s="13"/>
      <c r="D898" s="13"/>
      <c r="E898" s="13"/>
      <c r="F898" s="13"/>
      <c r="G898" s="13"/>
      <c r="H898" s="13"/>
      <c r="I898" s="13"/>
      <c r="J898" s="13"/>
    </row>
    <row r="899" spans="1:10" ht="14.25" customHeight="1" x14ac:dyDescent="0.2">
      <c r="A899" s="21"/>
      <c r="B899" s="13"/>
      <c r="C899" s="13"/>
      <c r="D899" s="13"/>
      <c r="E899" s="13"/>
      <c r="F899" s="13"/>
      <c r="G899" s="13"/>
      <c r="H899" s="13"/>
      <c r="I899" s="13"/>
      <c r="J899" s="13"/>
    </row>
    <row r="900" spans="1:10" ht="14.25" customHeight="1" x14ac:dyDescent="0.2">
      <c r="A900" s="21"/>
      <c r="B900" s="13"/>
      <c r="C900" s="13"/>
      <c r="D900" s="13"/>
      <c r="E900" s="13"/>
      <c r="F900" s="13"/>
      <c r="G900" s="13"/>
      <c r="H900" s="13"/>
      <c r="I900" s="13"/>
      <c r="J900" s="13"/>
    </row>
    <row r="901" spans="1:10" ht="14.25" customHeight="1" x14ac:dyDescent="0.2">
      <c r="A901" s="21"/>
      <c r="B901" s="13"/>
      <c r="C901" s="13"/>
      <c r="D901" s="13"/>
      <c r="E901" s="13"/>
      <c r="F901" s="13"/>
      <c r="G901" s="13"/>
      <c r="H901" s="13"/>
      <c r="I901" s="13"/>
      <c r="J901" s="13"/>
    </row>
    <row r="902" spans="1:10" ht="14.25" customHeight="1" x14ac:dyDescent="0.2">
      <c r="A902" s="21"/>
      <c r="B902" s="13"/>
      <c r="C902" s="13"/>
      <c r="D902" s="13"/>
      <c r="E902" s="13"/>
      <c r="F902" s="13"/>
      <c r="G902" s="13"/>
      <c r="H902" s="13"/>
      <c r="I902" s="13"/>
      <c r="J902" s="13"/>
    </row>
    <row r="903" spans="1:10" ht="14.25" customHeight="1" x14ac:dyDescent="0.2">
      <c r="A903" s="21"/>
      <c r="B903" s="13"/>
      <c r="C903" s="13"/>
      <c r="D903" s="13"/>
      <c r="E903" s="13"/>
      <c r="F903" s="13"/>
      <c r="G903" s="13"/>
      <c r="H903" s="13"/>
      <c r="I903" s="13"/>
      <c r="J903" s="13"/>
    </row>
    <row r="904" spans="1:10" ht="14.25" customHeight="1" x14ac:dyDescent="0.2">
      <c r="A904" s="21"/>
      <c r="B904" s="13"/>
      <c r="C904" s="13"/>
      <c r="D904" s="13"/>
      <c r="E904" s="13"/>
      <c r="F904" s="13"/>
      <c r="G904" s="13"/>
      <c r="H904" s="13"/>
      <c r="I904" s="13"/>
      <c r="J904" s="13"/>
    </row>
    <row r="905" spans="1:10" ht="14.25" customHeight="1" x14ac:dyDescent="0.2">
      <c r="A905" s="21"/>
      <c r="B905" s="13"/>
      <c r="C905" s="13"/>
      <c r="D905" s="13"/>
      <c r="E905" s="13"/>
      <c r="F905" s="13"/>
      <c r="G905" s="13"/>
      <c r="H905" s="13"/>
      <c r="I905" s="13"/>
      <c r="J905" s="13"/>
    </row>
    <row r="906" spans="1:10" ht="14.25" customHeight="1" x14ac:dyDescent="0.2">
      <c r="A906" s="21"/>
      <c r="B906" s="13"/>
      <c r="C906" s="13"/>
      <c r="D906" s="13"/>
      <c r="E906" s="13"/>
      <c r="F906" s="13"/>
      <c r="G906" s="13"/>
      <c r="H906" s="13"/>
      <c r="I906" s="13"/>
      <c r="J906" s="13"/>
    </row>
    <row r="907" spans="1:10" ht="14.25" customHeight="1" x14ac:dyDescent="0.2">
      <c r="A907" s="21"/>
      <c r="B907" s="13"/>
      <c r="C907" s="13"/>
      <c r="D907" s="13"/>
      <c r="E907" s="13"/>
      <c r="F907" s="13"/>
      <c r="G907" s="13"/>
      <c r="H907" s="13"/>
      <c r="I907" s="13"/>
      <c r="J907" s="13"/>
    </row>
    <row r="908" spans="1:10" ht="14.25" customHeight="1" x14ac:dyDescent="0.2">
      <c r="A908" s="21"/>
      <c r="B908" s="13"/>
      <c r="C908" s="13"/>
      <c r="D908" s="13"/>
      <c r="E908" s="13"/>
      <c r="F908" s="13"/>
      <c r="G908" s="13"/>
      <c r="H908" s="13"/>
      <c r="I908" s="13"/>
      <c r="J908" s="13"/>
    </row>
    <row r="909" spans="1:10" ht="14.25" customHeight="1" x14ac:dyDescent="0.2">
      <c r="A909" s="21"/>
      <c r="B909" s="13"/>
      <c r="C909" s="13"/>
      <c r="D909" s="13"/>
      <c r="E909" s="13"/>
      <c r="F909" s="13"/>
      <c r="G909" s="13"/>
      <c r="H909" s="13"/>
      <c r="I909" s="13"/>
      <c r="J909" s="13"/>
    </row>
    <row r="910" spans="1:10" ht="14.25" customHeight="1" x14ac:dyDescent="0.2">
      <c r="A910" s="21"/>
      <c r="B910" s="13"/>
      <c r="C910" s="13"/>
      <c r="D910" s="13"/>
      <c r="E910" s="13"/>
      <c r="F910" s="13"/>
      <c r="G910" s="13"/>
      <c r="H910" s="13"/>
      <c r="I910" s="13"/>
      <c r="J910" s="13"/>
    </row>
    <row r="911" spans="1:10" ht="14.25" customHeight="1" x14ac:dyDescent="0.2">
      <c r="A911" s="21"/>
      <c r="B911" s="13"/>
      <c r="C911" s="13"/>
      <c r="D911" s="13"/>
      <c r="E911" s="13"/>
      <c r="F911" s="13"/>
      <c r="G911" s="13"/>
      <c r="H911" s="13"/>
      <c r="I911" s="13"/>
      <c r="J911" s="13"/>
    </row>
    <row r="912" spans="1:10" ht="14.25" customHeight="1" x14ac:dyDescent="0.2">
      <c r="A912" s="21"/>
      <c r="B912" s="13"/>
      <c r="C912" s="13"/>
      <c r="D912" s="13"/>
      <c r="E912" s="13"/>
      <c r="F912" s="13"/>
      <c r="G912" s="13"/>
      <c r="H912" s="13"/>
      <c r="I912" s="13"/>
      <c r="J912" s="13"/>
    </row>
    <row r="913" spans="1:10" ht="14.25" customHeight="1" x14ac:dyDescent="0.2">
      <c r="A913" s="21"/>
      <c r="B913" s="13"/>
      <c r="C913" s="13"/>
      <c r="D913" s="13"/>
      <c r="E913" s="13"/>
      <c r="F913" s="13"/>
      <c r="G913" s="13"/>
      <c r="H913" s="13"/>
      <c r="I913" s="13"/>
      <c r="J913" s="13"/>
    </row>
    <row r="914" spans="1:10" ht="14.25" customHeight="1" x14ac:dyDescent="0.2">
      <c r="A914" s="21"/>
      <c r="B914" s="13"/>
      <c r="C914" s="13"/>
      <c r="D914" s="13"/>
      <c r="E914" s="13"/>
      <c r="F914" s="13"/>
      <c r="G914" s="13"/>
      <c r="H914" s="13"/>
      <c r="I914" s="13"/>
      <c r="J914" s="13"/>
    </row>
    <row r="915" spans="1:10" ht="14.25" customHeight="1" x14ac:dyDescent="0.2">
      <c r="A915" s="21"/>
      <c r="B915" s="13"/>
      <c r="C915" s="13"/>
      <c r="D915" s="13"/>
      <c r="E915" s="13"/>
      <c r="F915" s="13"/>
      <c r="G915" s="13"/>
      <c r="H915" s="13"/>
      <c r="I915" s="13"/>
      <c r="J915" s="13"/>
    </row>
    <row r="916" spans="1:10" ht="14.25" customHeight="1" x14ac:dyDescent="0.2">
      <c r="A916" s="21"/>
      <c r="B916" s="13"/>
      <c r="C916" s="13"/>
      <c r="D916" s="13"/>
      <c r="E916" s="13"/>
      <c r="F916" s="13"/>
      <c r="G916" s="13"/>
      <c r="H916" s="13"/>
      <c r="I916" s="13"/>
      <c r="J916" s="13"/>
    </row>
    <row r="917" spans="1:10" ht="14.25" customHeight="1" x14ac:dyDescent="0.2">
      <c r="A917" s="21"/>
      <c r="B917" s="13"/>
      <c r="C917" s="13"/>
      <c r="D917" s="13"/>
      <c r="E917" s="13"/>
      <c r="F917" s="13"/>
      <c r="G917" s="13"/>
      <c r="H917" s="13"/>
      <c r="I917" s="13"/>
      <c r="J917" s="13"/>
    </row>
    <row r="918" spans="1:10" ht="14.25" customHeight="1" x14ac:dyDescent="0.2">
      <c r="A918" s="21"/>
      <c r="B918" s="13"/>
      <c r="C918" s="13"/>
      <c r="D918" s="13"/>
      <c r="E918" s="13"/>
      <c r="F918" s="13"/>
      <c r="G918" s="13"/>
      <c r="H918" s="13"/>
      <c r="I918" s="13"/>
      <c r="J918" s="13"/>
    </row>
    <row r="919" spans="1:10" ht="14.25" customHeight="1" x14ac:dyDescent="0.2">
      <c r="A919" s="21"/>
      <c r="B919" s="13"/>
      <c r="C919" s="13"/>
      <c r="D919" s="13"/>
      <c r="E919" s="13"/>
      <c r="F919" s="13"/>
      <c r="G919" s="13"/>
      <c r="H919" s="13"/>
      <c r="I919" s="13"/>
      <c r="J919" s="13"/>
    </row>
    <row r="920" spans="1:10" ht="14.25" customHeight="1" x14ac:dyDescent="0.2">
      <c r="A920" s="21"/>
      <c r="B920" s="13"/>
      <c r="C920" s="13"/>
      <c r="D920" s="13"/>
      <c r="E920" s="13"/>
      <c r="F920" s="13"/>
      <c r="G920" s="13"/>
      <c r="H920" s="13"/>
      <c r="I920" s="13"/>
      <c r="J920" s="13"/>
    </row>
    <row r="921" spans="1:10" ht="14.25" customHeight="1" x14ac:dyDescent="0.2">
      <c r="A921" s="21"/>
      <c r="B921" s="13"/>
      <c r="C921" s="13"/>
      <c r="D921" s="13"/>
      <c r="E921" s="13"/>
      <c r="F921" s="13"/>
      <c r="G921" s="13"/>
      <c r="H921" s="13"/>
      <c r="I921" s="13"/>
      <c r="J921" s="13"/>
    </row>
    <row r="922" spans="1:10" ht="14.25" customHeight="1" x14ac:dyDescent="0.2">
      <c r="A922" s="21"/>
      <c r="B922" s="13"/>
      <c r="C922" s="13"/>
      <c r="D922" s="13"/>
      <c r="E922" s="13"/>
      <c r="F922" s="13"/>
      <c r="G922" s="13"/>
      <c r="H922" s="13"/>
      <c r="I922" s="13"/>
      <c r="J922" s="13"/>
    </row>
    <row r="923" spans="1:10" ht="14.25" customHeight="1" x14ac:dyDescent="0.2">
      <c r="A923" s="21"/>
      <c r="B923" s="13"/>
      <c r="C923" s="13"/>
      <c r="D923" s="13"/>
      <c r="E923" s="13"/>
      <c r="F923" s="13"/>
      <c r="G923" s="13"/>
      <c r="H923" s="13"/>
      <c r="I923" s="13"/>
      <c r="J923" s="13"/>
    </row>
    <row r="924" spans="1:10" ht="14.25" customHeight="1" x14ac:dyDescent="0.2">
      <c r="A924" s="21"/>
      <c r="B924" s="13"/>
      <c r="C924" s="13"/>
      <c r="D924" s="13"/>
      <c r="E924" s="13"/>
      <c r="F924" s="13"/>
      <c r="G924" s="13"/>
      <c r="H924" s="13"/>
      <c r="I924" s="13"/>
      <c r="J924" s="13"/>
    </row>
    <row r="925" spans="1:10" ht="14.25" customHeight="1" x14ac:dyDescent="0.2">
      <c r="A925" s="21"/>
      <c r="B925" s="13"/>
      <c r="C925" s="13"/>
      <c r="D925" s="13"/>
      <c r="E925" s="13"/>
      <c r="F925" s="13"/>
      <c r="G925" s="13"/>
      <c r="H925" s="13"/>
      <c r="I925" s="13"/>
      <c r="J925" s="13"/>
    </row>
    <row r="926" spans="1:10" ht="14.25" customHeight="1" x14ac:dyDescent="0.2">
      <c r="A926" s="21"/>
      <c r="B926" s="13"/>
      <c r="C926" s="13"/>
      <c r="D926" s="13"/>
      <c r="E926" s="13"/>
      <c r="F926" s="13"/>
      <c r="G926" s="13"/>
      <c r="H926" s="13"/>
      <c r="I926" s="13"/>
      <c r="J926" s="13"/>
    </row>
    <row r="927" spans="1:10" ht="14.25" customHeight="1" x14ac:dyDescent="0.2">
      <c r="A927" s="21"/>
      <c r="B927" s="13"/>
      <c r="C927" s="13"/>
      <c r="D927" s="13"/>
      <c r="E927" s="13"/>
      <c r="F927" s="13"/>
      <c r="G927" s="13"/>
      <c r="H927" s="13"/>
      <c r="I927" s="13"/>
      <c r="J927" s="13"/>
    </row>
    <row r="928" spans="1:10" ht="14.25" customHeight="1" x14ac:dyDescent="0.2">
      <c r="A928" s="21"/>
      <c r="B928" s="13"/>
      <c r="C928" s="13"/>
      <c r="D928" s="13"/>
      <c r="E928" s="13"/>
      <c r="F928" s="13"/>
      <c r="G928" s="13"/>
      <c r="H928" s="13"/>
      <c r="I928" s="13"/>
      <c r="J928" s="13"/>
    </row>
    <row r="929" spans="1:10" ht="14.25" customHeight="1" x14ac:dyDescent="0.2">
      <c r="A929" s="21"/>
      <c r="B929" s="13"/>
      <c r="C929" s="13"/>
      <c r="D929" s="13"/>
      <c r="E929" s="13"/>
      <c r="F929" s="13"/>
      <c r="G929" s="13"/>
      <c r="H929" s="13"/>
      <c r="I929" s="13"/>
      <c r="J929" s="13"/>
    </row>
    <row r="930" spans="1:10" ht="14.25" customHeight="1" x14ac:dyDescent="0.2">
      <c r="A930" s="21"/>
      <c r="B930" s="13"/>
      <c r="C930" s="13"/>
      <c r="D930" s="13"/>
      <c r="E930" s="13"/>
      <c r="F930" s="13"/>
      <c r="G930" s="13"/>
      <c r="H930" s="13"/>
      <c r="I930" s="13"/>
      <c r="J930" s="13"/>
    </row>
    <row r="931" spans="1:10" ht="14.25" customHeight="1" x14ac:dyDescent="0.2">
      <c r="A931" s="21"/>
      <c r="B931" s="13"/>
      <c r="C931" s="13"/>
      <c r="D931" s="13"/>
      <c r="E931" s="13"/>
      <c r="F931" s="13"/>
      <c r="G931" s="13"/>
      <c r="H931" s="13"/>
      <c r="I931" s="13"/>
      <c r="J931" s="13"/>
    </row>
    <row r="932" spans="1:10" ht="14.25" customHeight="1" x14ac:dyDescent="0.2">
      <c r="A932" s="21"/>
      <c r="B932" s="13"/>
      <c r="C932" s="13"/>
      <c r="D932" s="13"/>
      <c r="E932" s="13"/>
      <c r="F932" s="13"/>
      <c r="G932" s="13"/>
      <c r="H932" s="13"/>
      <c r="I932" s="13"/>
      <c r="J932" s="13"/>
    </row>
    <row r="933" spans="1:10" ht="14.25" customHeight="1" x14ac:dyDescent="0.2">
      <c r="A933" s="21"/>
      <c r="B933" s="13"/>
      <c r="C933" s="13"/>
      <c r="D933" s="13"/>
      <c r="E933" s="13"/>
      <c r="F933" s="13"/>
      <c r="G933" s="13"/>
      <c r="H933" s="13"/>
      <c r="I933" s="13"/>
      <c r="J933" s="13"/>
    </row>
    <row r="934" spans="1:10" ht="14.25" customHeight="1" x14ac:dyDescent="0.2">
      <c r="A934" s="21"/>
      <c r="B934" s="13"/>
      <c r="C934" s="13"/>
      <c r="D934" s="13"/>
      <c r="E934" s="13"/>
      <c r="F934" s="13"/>
      <c r="G934" s="13"/>
      <c r="H934" s="13"/>
      <c r="I934" s="13"/>
      <c r="J934" s="13"/>
    </row>
    <row r="935" spans="1:10" ht="14.25" customHeight="1" x14ac:dyDescent="0.2">
      <c r="A935" s="21"/>
      <c r="B935" s="13"/>
      <c r="C935" s="13"/>
      <c r="D935" s="13"/>
      <c r="E935" s="13"/>
      <c r="F935" s="13"/>
      <c r="G935" s="13"/>
      <c r="H935" s="13"/>
      <c r="I935" s="13"/>
      <c r="J935" s="13"/>
    </row>
    <row r="936" spans="1:10" ht="14.25" customHeight="1" x14ac:dyDescent="0.2">
      <c r="A936" s="21"/>
      <c r="B936" s="13"/>
      <c r="C936" s="13"/>
      <c r="D936" s="13"/>
      <c r="E936" s="13"/>
      <c r="F936" s="13"/>
      <c r="G936" s="13"/>
      <c r="H936" s="13"/>
      <c r="I936" s="13"/>
      <c r="J936" s="13"/>
    </row>
    <row r="937" spans="1:10" ht="14.25" customHeight="1" x14ac:dyDescent="0.2">
      <c r="A937" s="21"/>
      <c r="B937" s="13"/>
      <c r="C937" s="13"/>
      <c r="D937" s="13"/>
      <c r="E937" s="13"/>
      <c r="F937" s="13"/>
      <c r="G937" s="13"/>
      <c r="H937" s="13"/>
      <c r="I937" s="13"/>
      <c r="J937" s="13"/>
    </row>
    <row r="938" spans="1:10" ht="14.25" customHeight="1" x14ac:dyDescent="0.2">
      <c r="A938" s="21"/>
      <c r="B938" s="13"/>
      <c r="C938" s="13"/>
      <c r="D938" s="13"/>
      <c r="E938" s="13"/>
      <c r="F938" s="13"/>
      <c r="G938" s="13"/>
      <c r="H938" s="13"/>
      <c r="I938" s="13"/>
      <c r="J938" s="13"/>
    </row>
    <row r="939" spans="1:10" ht="14.25" customHeight="1" x14ac:dyDescent="0.2">
      <c r="A939" s="21"/>
      <c r="B939" s="13"/>
      <c r="C939" s="13"/>
      <c r="D939" s="13"/>
      <c r="E939" s="13"/>
      <c r="F939" s="13"/>
      <c r="G939" s="13"/>
      <c r="H939" s="13"/>
      <c r="I939" s="13"/>
      <c r="J939" s="13"/>
    </row>
    <row r="940" spans="1:10" ht="14.25" customHeight="1" x14ac:dyDescent="0.2">
      <c r="A940" s="21"/>
      <c r="B940" s="13"/>
      <c r="C940" s="13"/>
      <c r="D940" s="13"/>
      <c r="E940" s="13"/>
      <c r="F940" s="13"/>
      <c r="G940" s="13"/>
      <c r="H940" s="13"/>
      <c r="I940" s="13"/>
      <c r="J940" s="13"/>
    </row>
    <row r="941" spans="1:10" ht="14.25" customHeight="1" x14ac:dyDescent="0.2">
      <c r="A941" s="21"/>
      <c r="B941" s="13"/>
      <c r="C941" s="13"/>
      <c r="D941" s="13"/>
      <c r="E941" s="13"/>
      <c r="F941" s="13"/>
      <c r="G941" s="13"/>
      <c r="H941" s="13"/>
      <c r="I941" s="13"/>
      <c r="J941" s="13"/>
    </row>
    <row r="942" spans="1:10" ht="14.25" customHeight="1" x14ac:dyDescent="0.2">
      <c r="A942" s="21"/>
      <c r="B942" s="13"/>
      <c r="C942" s="13"/>
      <c r="D942" s="13"/>
      <c r="E942" s="13"/>
      <c r="F942" s="13"/>
      <c r="G942" s="13"/>
      <c r="H942" s="13"/>
      <c r="I942" s="13"/>
      <c r="J942" s="13"/>
    </row>
    <row r="943" spans="1:10" ht="14.25" customHeight="1" x14ac:dyDescent="0.2">
      <c r="A943" s="21"/>
      <c r="B943" s="13"/>
      <c r="C943" s="13"/>
      <c r="D943" s="13"/>
      <c r="E943" s="13"/>
      <c r="F943" s="13"/>
      <c r="G943" s="13"/>
      <c r="H943" s="13"/>
      <c r="I943" s="13"/>
      <c r="J943" s="13"/>
    </row>
    <row r="944" spans="1:10" ht="14.25" customHeight="1" x14ac:dyDescent="0.2">
      <c r="A944" s="21"/>
      <c r="B944" s="13"/>
      <c r="C944" s="13"/>
      <c r="D944" s="13"/>
      <c r="E944" s="13"/>
      <c r="F944" s="13"/>
      <c r="G944" s="13"/>
      <c r="H944" s="13"/>
      <c r="I944" s="13"/>
      <c r="J944" s="13"/>
    </row>
    <row r="945" spans="1:10" ht="14.25" customHeight="1" x14ac:dyDescent="0.2">
      <c r="A945" s="21"/>
      <c r="B945" s="13"/>
      <c r="C945" s="13"/>
      <c r="D945" s="13"/>
      <c r="E945" s="13"/>
      <c r="F945" s="13"/>
      <c r="G945" s="13"/>
      <c r="H945" s="13"/>
      <c r="I945" s="13"/>
      <c r="J945" s="13"/>
    </row>
    <row r="946" spans="1:10" ht="14.25" customHeight="1" x14ac:dyDescent="0.2">
      <c r="A946" s="21"/>
      <c r="B946" s="13"/>
      <c r="C946" s="13"/>
      <c r="D946" s="13"/>
      <c r="E946" s="13"/>
      <c r="F946" s="13"/>
      <c r="G946" s="13"/>
      <c r="H946" s="13"/>
      <c r="I946" s="13"/>
      <c r="J946" s="13"/>
    </row>
    <row r="947" spans="1:10" ht="14.25" customHeight="1" x14ac:dyDescent="0.2">
      <c r="A947" s="21"/>
      <c r="B947" s="13"/>
      <c r="C947" s="13"/>
      <c r="D947" s="13"/>
      <c r="E947" s="13"/>
      <c r="F947" s="13"/>
      <c r="G947" s="13"/>
      <c r="H947" s="13"/>
      <c r="I947" s="13"/>
      <c r="J947" s="13"/>
    </row>
    <row r="948" spans="1:10" ht="14.25" customHeight="1" x14ac:dyDescent="0.2">
      <c r="A948" s="21"/>
      <c r="B948" s="13"/>
      <c r="C948" s="13"/>
      <c r="D948" s="13"/>
      <c r="E948" s="13"/>
      <c r="F948" s="13"/>
      <c r="G948" s="13"/>
      <c r="H948" s="13"/>
      <c r="I948" s="13"/>
      <c r="J948" s="13"/>
    </row>
    <row r="949" spans="1:10" ht="14.25" customHeight="1" x14ac:dyDescent="0.2">
      <c r="A949" s="21"/>
      <c r="B949" s="13"/>
      <c r="C949" s="13"/>
      <c r="D949" s="13"/>
      <c r="E949" s="13"/>
      <c r="F949" s="13"/>
      <c r="G949" s="13"/>
      <c r="H949" s="13"/>
      <c r="I949" s="13"/>
      <c r="J949" s="13"/>
    </row>
    <row r="950" spans="1:10" ht="14.25" customHeight="1" x14ac:dyDescent="0.2">
      <c r="A950" s="21"/>
      <c r="B950" s="13"/>
      <c r="C950" s="13"/>
      <c r="D950" s="13"/>
      <c r="E950" s="13"/>
      <c r="F950" s="13"/>
      <c r="G950" s="13"/>
      <c r="H950" s="13"/>
      <c r="I950" s="13"/>
      <c r="J950" s="13"/>
    </row>
    <row r="951" spans="1:10" ht="14.25" customHeight="1" x14ac:dyDescent="0.2">
      <c r="A951" s="21"/>
      <c r="B951" s="13"/>
      <c r="C951" s="13"/>
      <c r="D951" s="13"/>
      <c r="E951" s="13"/>
      <c r="F951" s="13"/>
      <c r="G951" s="13"/>
      <c r="H951" s="13"/>
      <c r="I951" s="13"/>
      <c r="J951" s="13"/>
    </row>
    <row r="952" spans="1:10" ht="14.25" customHeight="1" x14ac:dyDescent="0.2">
      <c r="A952" s="21"/>
      <c r="B952" s="13"/>
      <c r="C952" s="13"/>
      <c r="D952" s="13"/>
      <c r="E952" s="13"/>
      <c r="F952" s="13"/>
      <c r="G952" s="13"/>
      <c r="H952" s="13"/>
      <c r="I952" s="13"/>
      <c r="J952" s="13"/>
    </row>
    <row r="953" spans="1:10" ht="14.25" customHeight="1" x14ac:dyDescent="0.2">
      <c r="A953" s="21"/>
      <c r="B953" s="13"/>
      <c r="C953" s="13"/>
      <c r="D953" s="13"/>
      <c r="E953" s="13"/>
      <c r="F953" s="13"/>
      <c r="G953" s="13"/>
      <c r="H953" s="13"/>
      <c r="I953" s="13"/>
      <c r="J953" s="13"/>
    </row>
    <row r="954" spans="1:10" ht="14.25" customHeight="1" x14ac:dyDescent="0.2">
      <c r="A954" s="21"/>
      <c r="B954" s="13"/>
      <c r="C954" s="13"/>
      <c r="D954" s="13"/>
      <c r="E954" s="13"/>
      <c r="F954" s="13"/>
      <c r="G954" s="13"/>
      <c r="H954" s="13"/>
      <c r="I954" s="13"/>
      <c r="J954" s="13"/>
    </row>
    <row r="955" spans="1:10" ht="14.25" customHeight="1" x14ac:dyDescent="0.2">
      <c r="A955" s="21"/>
      <c r="B955" s="13"/>
      <c r="C955" s="13"/>
      <c r="D955" s="13"/>
      <c r="E955" s="13"/>
      <c r="F955" s="13"/>
      <c r="G955" s="13"/>
      <c r="H955" s="13"/>
      <c r="I955" s="13"/>
      <c r="J955" s="13"/>
    </row>
    <row r="956" spans="1:10" ht="14.25" customHeight="1" x14ac:dyDescent="0.2">
      <c r="A956" s="21"/>
      <c r="B956" s="13"/>
      <c r="C956" s="13"/>
      <c r="D956" s="13"/>
      <c r="E956" s="13"/>
      <c r="F956" s="13"/>
      <c r="G956" s="13"/>
      <c r="H956" s="13"/>
      <c r="I956" s="13"/>
      <c r="J956" s="13"/>
    </row>
    <row r="957" spans="1:10" ht="14.25" customHeight="1" x14ac:dyDescent="0.2">
      <c r="A957" s="21"/>
      <c r="B957" s="13"/>
      <c r="C957" s="13"/>
      <c r="D957" s="13"/>
      <c r="E957" s="13"/>
      <c r="F957" s="13"/>
      <c r="G957" s="13"/>
      <c r="H957" s="13"/>
      <c r="I957" s="13"/>
      <c r="J957" s="13"/>
    </row>
    <row r="958" spans="1:10" ht="14.25" customHeight="1" x14ac:dyDescent="0.2">
      <c r="A958" s="21"/>
      <c r="B958" s="13"/>
      <c r="C958" s="13"/>
      <c r="D958" s="13"/>
      <c r="E958" s="13"/>
      <c r="F958" s="13"/>
      <c r="G958" s="13"/>
      <c r="H958" s="13"/>
      <c r="I958" s="13"/>
      <c r="J958" s="13"/>
    </row>
    <row r="959" spans="1:10" ht="14.25" customHeight="1" x14ac:dyDescent="0.2">
      <c r="A959" s="21"/>
      <c r="B959" s="13"/>
      <c r="C959" s="13"/>
      <c r="D959" s="13"/>
      <c r="E959" s="13"/>
      <c r="F959" s="13"/>
      <c r="G959" s="13"/>
      <c r="H959" s="13"/>
      <c r="I959" s="13"/>
      <c r="J959" s="13"/>
    </row>
    <row r="960" spans="1:10" ht="14.25" customHeight="1" x14ac:dyDescent="0.2">
      <c r="A960" s="21"/>
      <c r="B960" s="13"/>
      <c r="C960" s="13"/>
      <c r="D960" s="13"/>
      <c r="E960" s="13"/>
      <c r="F960" s="13"/>
      <c r="G960" s="13"/>
      <c r="H960" s="13"/>
      <c r="I960" s="13"/>
      <c r="J960" s="13"/>
    </row>
    <row r="961" spans="1:10" ht="14.25" customHeight="1" x14ac:dyDescent="0.2">
      <c r="A961" s="21"/>
      <c r="B961" s="13"/>
      <c r="C961" s="13"/>
      <c r="D961" s="13"/>
      <c r="E961" s="13"/>
      <c r="F961" s="13"/>
      <c r="G961" s="13"/>
      <c r="H961" s="13"/>
      <c r="I961" s="13"/>
      <c r="J961" s="13"/>
    </row>
    <row r="962" spans="1:10" ht="14.25" customHeight="1" x14ac:dyDescent="0.2">
      <c r="A962" s="21"/>
      <c r="B962" s="13"/>
      <c r="C962" s="13"/>
      <c r="D962" s="13"/>
      <c r="E962" s="13"/>
      <c r="F962" s="13"/>
      <c r="G962" s="13"/>
      <c r="H962" s="13"/>
      <c r="I962" s="13"/>
      <c r="J962" s="13"/>
    </row>
    <row r="963" spans="1:10" ht="14.25" customHeight="1" x14ac:dyDescent="0.2">
      <c r="A963" s="21"/>
      <c r="B963" s="13"/>
      <c r="C963" s="13"/>
      <c r="D963" s="13"/>
      <c r="E963" s="13"/>
      <c r="F963" s="13"/>
      <c r="G963" s="13"/>
      <c r="H963" s="13"/>
      <c r="I963" s="13"/>
      <c r="J963" s="13"/>
    </row>
    <row r="964" spans="1:10" ht="14.25" customHeight="1" x14ac:dyDescent="0.2">
      <c r="A964" s="21"/>
      <c r="B964" s="13"/>
      <c r="C964" s="13"/>
      <c r="D964" s="13"/>
      <c r="E964" s="13"/>
      <c r="F964" s="13"/>
      <c r="G964" s="13"/>
      <c r="H964" s="13"/>
      <c r="I964" s="13"/>
      <c r="J964" s="13"/>
    </row>
    <row r="965" spans="1:10" ht="14.25" customHeight="1" x14ac:dyDescent="0.2">
      <c r="A965" s="21"/>
      <c r="B965" s="13"/>
      <c r="C965" s="13"/>
      <c r="D965" s="13"/>
      <c r="E965" s="13"/>
      <c r="F965" s="13"/>
      <c r="G965" s="13"/>
      <c r="H965" s="13"/>
      <c r="I965" s="13"/>
      <c r="J965" s="13"/>
    </row>
    <row r="966" spans="1:10" ht="14.25" customHeight="1" x14ac:dyDescent="0.2">
      <c r="A966" s="21"/>
      <c r="B966" s="13"/>
      <c r="C966" s="13"/>
      <c r="D966" s="13"/>
      <c r="E966" s="13"/>
      <c r="F966" s="13"/>
      <c r="G966" s="13"/>
      <c r="H966" s="13"/>
      <c r="I966" s="13"/>
      <c r="J966" s="13"/>
    </row>
    <row r="967" spans="1:10" ht="14.25" customHeight="1" x14ac:dyDescent="0.2">
      <c r="A967" s="21"/>
      <c r="B967" s="13"/>
      <c r="C967" s="13"/>
      <c r="D967" s="13"/>
      <c r="E967" s="13"/>
      <c r="F967" s="13"/>
      <c r="G967" s="13"/>
      <c r="H967" s="13"/>
      <c r="I967" s="13"/>
      <c r="J967" s="13"/>
    </row>
    <row r="968" spans="1:10" ht="14.25" customHeight="1" x14ac:dyDescent="0.2">
      <c r="A968" s="21"/>
      <c r="B968" s="13"/>
      <c r="C968" s="13"/>
      <c r="D968" s="13"/>
      <c r="E968" s="13"/>
      <c r="F968" s="13"/>
      <c r="G968" s="13"/>
      <c r="H968" s="13"/>
      <c r="I968" s="13"/>
      <c r="J968" s="13"/>
    </row>
    <row r="969" spans="1:10" ht="14.25" customHeight="1" x14ac:dyDescent="0.2">
      <c r="A969" s="21"/>
      <c r="B969" s="13"/>
      <c r="C969" s="13"/>
      <c r="D969" s="13"/>
      <c r="E969" s="13"/>
      <c r="F969" s="13"/>
      <c r="G969" s="13"/>
      <c r="H969" s="13"/>
      <c r="I969" s="13"/>
      <c r="J969" s="13"/>
    </row>
    <row r="970" spans="1:10" ht="14.25" customHeight="1" x14ac:dyDescent="0.2">
      <c r="A970" s="21"/>
      <c r="B970" s="13"/>
      <c r="C970" s="13"/>
      <c r="D970" s="13"/>
      <c r="E970" s="13"/>
      <c r="F970" s="13"/>
      <c r="G970" s="13"/>
      <c r="H970" s="13"/>
      <c r="I970" s="13"/>
      <c r="J970" s="13"/>
    </row>
    <row r="971" spans="1:10" ht="14.25" customHeight="1" x14ac:dyDescent="0.2">
      <c r="A971" s="21"/>
      <c r="B971" s="13"/>
      <c r="C971" s="13"/>
      <c r="D971" s="13"/>
      <c r="E971" s="13"/>
      <c r="F971" s="13"/>
      <c r="G971" s="13"/>
      <c r="H971" s="13"/>
      <c r="I971" s="13"/>
      <c r="J971" s="13"/>
    </row>
    <row r="972" spans="1:10" ht="14.25" customHeight="1" x14ac:dyDescent="0.2">
      <c r="A972" s="21"/>
      <c r="B972" s="13"/>
      <c r="C972" s="13"/>
      <c r="D972" s="13"/>
      <c r="E972" s="13"/>
      <c r="F972" s="13"/>
      <c r="G972" s="13"/>
      <c r="H972" s="13"/>
      <c r="I972" s="13"/>
      <c r="J972" s="13"/>
    </row>
    <row r="973" spans="1:10" ht="14.25" customHeight="1" x14ac:dyDescent="0.2">
      <c r="A973" s="21"/>
      <c r="B973" s="13"/>
      <c r="C973" s="13"/>
      <c r="D973" s="13"/>
      <c r="E973" s="13"/>
      <c r="F973" s="13"/>
      <c r="G973" s="13"/>
      <c r="H973" s="13"/>
      <c r="I973" s="13"/>
      <c r="J973" s="13"/>
    </row>
    <row r="974" spans="1:10" ht="14.25" customHeight="1" x14ac:dyDescent="0.2">
      <c r="A974" s="21"/>
      <c r="B974" s="13"/>
      <c r="C974" s="13"/>
      <c r="D974" s="13"/>
      <c r="E974" s="13"/>
      <c r="F974" s="13"/>
      <c r="G974" s="13"/>
      <c r="H974" s="13"/>
      <c r="I974" s="13"/>
      <c r="J974" s="13"/>
    </row>
    <row r="975" spans="1:10" ht="14.25" customHeight="1" x14ac:dyDescent="0.2">
      <c r="A975" s="21"/>
      <c r="B975" s="13"/>
      <c r="C975" s="13"/>
      <c r="D975" s="13"/>
      <c r="E975" s="13"/>
      <c r="F975" s="13"/>
      <c r="G975" s="13"/>
      <c r="H975" s="13"/>
      <c r="I975" s="13"/>
      <c r="J975" s="13"/>
    </row>
    <row r="976" spans="1:10" ht="14.25" customHeight="1" x14ac:dyDescent="0.2">
      <c r="A976" s="21"/>
      <c r="B976" s="13"/>
      <c r="C976" s="13"/>
      <c r="D976" s="13"/>
      <c r="E976" s="13"/>
      <c r="F976" s="13"/>
      <c r="G976" s="13"/>
      <c r="H976" s="13"/>
      <c r="I976" s="13"/>
      <c r="J976" s="13"/>
    </row>
    <row r="977" spans="1:10" ht="14.25" customHeight="1" x14ac:dyDescent="0.2">
      <c r="A977" s="21"/>
      <c r="B977" s="13"/>
      <c r="C977" s="13"/>
      <c r="D977" s="13"/>
      <c r="E977" s="13"/>
      <c r="F977" s="13"/>
      <c r="G977" s="13"/>
      <c r="H977" s="13"/>
      <c r="I977" s="13"/>
      <c r="J977" s="13"/>
    </row>
    <row r="978" spans="1:10" ht="14.25" customHeight="1" x14ac:dyDescent="0.2">
      <c r="A978" s="21"/>
      <c r="B978" s="13"/>
      <c r="C978" s="13"/>
      <c r="D978" s="13"/>
      <c r="E978" s="13"/>
      <c r="F978" s="13"/>
      <c r="G978" s="13"/>
      <c r="H978" s="13"/>
      <c r="I978" s="13"/>
      <c r="J978" s="13"/>
    </row>
    <row r="979" spans="1:10" ht="14.25" customHeight="1" x14ac:dyDescent="0.2">
      <c r="A979" s="21"/>
      <c r="B979" s="13"/>
      <c r="C979" s="13"/>
      <c r="D979" s="13"/>
      <c r="E979" s="13"/>
      <c r="F979" s="13"/>
      <c r="G979" s="13"/>
      <c r="H979" s="13"/>
      <c r="I979" s="13"/>
      <c r="J979" s="13"/>
    </row>
    <row r="980" spans="1:10" ht="14.25" customHeight="1" x14ac:dyDescent="0.2">
      <c r="A980" s="21"/>
      <c r="B980" s="13"/>
      <c r="C980" s="13"/>
      <c r="D980" s="13"/>
      <c r="E980" s="13"/>
      <c r="F980" s="13"/>
      <c r="G980" s="13"/>
      <c r="H980" s="13"/>
      <c r="I980" s="13"/>
      <c r="J980" s="13"/>
    </row>
    <row r="981" spans="1:10" ht="14.25" customHeight="1" x14ac:dyDescent="0.2">
      <c r="A981" s="21"/>
      <c r="B981" s="13"/>
      <c r="C981" s="13"/>
      <c r="D981" s="13"/>
      <c r="E981" s="13"/>
      <c r="F981" s="13"/>
      <c r="G981" s="13"/>
      <c r="H981" s="13"/>
      <c r="I981" s="13"/>
      <c r="J981" s="13"/>
    </row>
    <row r="982" spans="1:10" ht="14.25" customHeight="1" x14ac:dyDescent="0.2">
      <c r="A982" s="21"/>
      <c r="B982" s="13"/>
      <c r="C982" s="13"/>
      <c r="D982" s="13"/>
      <c r="E982" s="13"/>
      <c r="F982" s="13"/>
      <c r="G982" s="13"/>
      <c r="H982" s="13"/>
      <c r="I982" s="13"/>
      <c r="J982" s="13"/>
    </row>
    <row r="983" spans="1:10" ht="14.25" customHeight="1" x14ac:dyDescent="0.2">
      <c r="A983" s="21"/>
      <c r="B983" s="13"/>
      <c r="C983" s="13"/>
      <c r="D983" s="13"/>
      <c r="E983" s="13"/>
      <c r="F983" s="13"/>
      <c r="G983" s="13"/>
      <c r="H983" s="13"/>
      <c r="I983" s="13"/>
      <c r="J983" s="13"/>
    </row>
    <row r="984" spans="1:10" ht="14.25" customHeight="1" x14ac:dyDescent="0.2">
      <c r="A984" s="21"/>
      <c r="B984" s="13"/>
      <c r="C984" s="13"/>
      <c r="D984" s="13"/>
      <c r="E984" s="13"/>
      <c r="F984" s="13"/>
      <c r="G984" s="13"/>
      <c r="H984" s="13"/>
      <c r="I984" s="13"/>
      <c r="J984" s="13"/>
    </row>
    <row r="985" spans="1:10" ht="14.25" customHeight="1" x14ac:dyDescent="0.2">
      <c r="A985" s="21"/>
      <c r="B985" s="13"/>
      <c r="C985" s="13"/>
      <c r="D985" s="13"/>
      <c r="E985" s="13"/>
      <c r="F985" s="13"/>
      <c r="G985" s="13"/>
      <c r="H985" s="13"/>
      <c r="I985" s="13"/>
      <c r="J985" s="13"/>
    </row>
    <row r="986" spans="1:10" ht="14.25" customHeight="1" x14ac:dyDescent="0.2">
      <c r="A986" s="21"/>
      <c r="B986" s="13"/>
      <c r="C986" s="13"/>
      <c r="D986" s="13"/>
      <c r="E986" s="13"/>
      <c r="F986" s="13"/>
      <c r="G986" s="13"/>
      <c r="H986" s="13"/>
      <c r="I986" s="13"/>
      <c r="J986" s="13"/>
    </row>
    <row r="987" spans="1:10" ht="14.25" customHeight="1" x14ac:dyDescent="0.2">
      <c r="A987" s="21"/>
      <c r="B987" s="13"/>
      <c r="C987" s="13"/>
      <c r="D987" s="13"/>
      <c r="E987" s="13"/>
      <c r="F987" s="13"/>
      <c r="G987" s="13"/>
      <c r="H987" s="13"/>
      <c r="I987" s="13"/>
      <c r="J987" s="13"/>
    </row>
    <row r="988" spans="1:10" ht="14.25" customHeight="1" x14ac:dyDescent="0.2">
      <c r="A988" s="21"/>
      <c r="B988" s="13"/>
      <c r="C988" s="13"/>
      <c r="D988" s="13"/>
      <c r="E988" s="13"/>
      <c r="F988" s="13"/>
      <c r="G988" s="13"/>
      <c r="H988" s="13"/>
      <c r="I988" s="13"/>
      <c r="J988" s="13"/>
    </row>
    <row r="989" spans="1:10" ht="14.25" customHeight="1" x14ac:dyDescent="0.2">
      <c r="A989" s="21"/>
      <c r="B989" s="13"/>
      <c r="C989" s="13"/>
      <c r="D989" s="13"/>
      <c r="E989" s="13"/>
      <c r="F989" s="13"/>
      <c r="G989" s="13"/>
      <c r="H989" s="13"/>
      <c r="I989" s="13"/>
      <c r="J989" s="13"/>
    </row>
    <row r="990" spans="1:10" ht="14.25" customHeight="1" x14ac:dyDescent="0.2">
      <c r="A990" s="21"/>
      <c r="B990" s="13"/>
      <c r="C990" s="13"/>
      <c r="D990" s="13"/>
      <c r="E990" s="13"/>
      <c r="F990" s="13"/>
      <c r="G990" s="13"/>
      <c r="H990" s="13"/>
      <c r="I990" s="13"/>
      <c r="J990" s="13"/>
    </row>
    <row r="991" spans="1:10" ht="14.25" customHeight="1" x14ac:dyDescent="0.2">
      <c r="A991" s="21"/>
      <c r="B991" s="13"/>
      <c r="C991" s="13"/>
      <c r="D991" s="13"/>
      <c r="E991" s="13"/>
      <c r="F991" s="13"/>
      <c r="G991" s="13"/>
      <c r="H991" s="13"/>
      <c r="I991" s="13"/>
      <c r="J991" s="13"/>
    </row>
    <row r="992" spans="1:10" ht="14.25" customHeight="1" x14ac:dyDescent="0.2">
      <c r="A992" s="21"/>
      <c r="B992" s="13"/>
      <c r="C992" s="13"/>
      <c r="D992" s="13"/>
      <c r="E992" s="13"/>
      <c r="F992" s="13"/>
      <c r="G992" s="13"/>
      <c r="H992" s="13"/>
      <c r="I992" s="13"/>
      <c r="J992" s="13"/>
    </row>
    <row r="993" spans="1:10" ht="14.25" customHeight="1" x14ac:dyDescent="0.2">
      <c r="A993" s="21"/>
      <c r="B993" s="13"/>
      <c r="C993" s="13"/>
      <c r="D993" s="13"/>
      <c r="E993" s="13"/>
      <c r="F993" s="13"/>
      <c r="G993" s="13"/>
      <c r="H993" s="13"/>
      <c r="I993" s="13"/>
      <c r="J993" s="13"/>
    </row>
    <row r="994" spans="1:10" ht="14.25" customHeight="1" x14ac:dyDescent="0.2">
      <c r="A994" s="21"/>
      <c r="B994" s="13"/>
      <c r="C994" s="13"/>
      <c r="D994" s="13"/>
      <c r="E994" s="13"/>
      <c r="F994" s="13"/>
      <c r="G994" s="13"/>
      <c r="H994" s="13"/>
      <c r="I994" s="13"/>
      <c r="J994" s="13"/>
    </row>
    <row r="995" spans="1:10" ht="14.25" customHeight="1" x14ac:dyDescent="0.2">
      <c r="A995" s="21"/>
      <c r="B995" s="13"/>
      <c r="C995" s="13"/>
      <c r="D995" s="13"/>
      <c r="E995" s="13"/>
      <c r="F995" s="13"/>
      <c r="G995" s="13"/>
      <c r="H995" s="13"/>
      <c r="I995" s="13"/>
      <c r="J995" s="13"/>
    </row>
    <row r="996" spans="1:10" ht="14.25" customHeight="1" x14ac:dyDescent="0.2">
      <c r="A996" s="21"/>
      <c r="B996" s="13"/>
      <c r="C996" s="13"/>
      <c r="D996" s="13"/>
      <c r="E996" s="13"/>
      <c r="F996" s="13"/>
      <c r="G996" s="13"/>
      <c r="H996" s="13"/>
      <c r="I996" s="13"/>
      <c r="J996" s="13"/>
    </row>
    <row r="997" spans="1:10" ht="14.25" customHeight="1" x14ac:dyDescent="0.2">
      <c r="A997" s="21"/>
      <c r="B997" s="13"/>
      <c r="C997" s="13"/>
      <c r="D997" s="13"/>
      <c r="E997" s="13"/>
      <c r="F997" s="13"/>
      <c r="G997" s="13"/>
      <c r="H997" s="13"/>
      <c r="I997" s="13"/>
      <c r="J997" s="13"/>
    </row>
    <row r="998" spans="1:10" ht="14.25" customHeight="1" x14ac:dyDescent="0.2">
      <c r="A998" s="21"/>
      <c r="B998" s="13"/>
      <c r="C998" s="13"/>
      <c r="D998" s="13"/>
      <c r="E998" s="13"/>
      <c r="F998" s="13"/>
      <c r="G998" s="13"/>
      <c r="H998" s="13"/>
      <c r="I998" s="13"/>
      <c r="J998" s="13"/>
    </row>
    <row r="999" spans="1:10" ht="14.25" customHeight="1" x14ac:dyDescent="0.2">
      <c r="A999" s="21"/>
      <c r="B999" s="13"/>
      <c r="C999" s="13"/>
      <c r="D999" s="13"/>
      <c r="E999" s="13"/>
      <c r="F999" s="13"/>
      <c r="G999" s="13"/>
      <c r="H999" s="13"/>
      <c r="I999" s="13"/>
      <c r="J999" s="13"/>
    </row>
    <row r="1000" spans="1:10" ht="14.25" customHeight="1" x14ac:dyDescent="0.2">
      <c r="A1000" s="21"/>
      <c r="B1000" s="13"/>
      <c r="C1000" s="13"/>
      <c r="D1000" s="13"/>
      <c r="E1000" s="13"/>
      <c r="F1000" s="13"/>
      <c r="G1000" s="13"/>
      <c r="H1000" s="13"/>
      <c r="I1000" s="13"/>
      <c r="J1000" s="13"/>
    </row>
    <row r="1001" spans="1:10" ht="14.25" customHeight="1" x14ac:dyDescent="0.2">
      <c r="A1001" s="21"/>
      <c r="B1001" s="13"/>
      <c r="C1001" s="13"/>
      <c r="D1001" s="13"/>
      <c r="E1001" s="13"/>
      <c r="F1001" s="13"/>
      <c r="G1001" s="13"/>
      <c r="H1001" s="13"/>
      <c r="I1001" s="13"/>
      <c r="J1001" s="13"/>
    </row>
    <row r="1002" spans="1:10" ht="14.25" customHeight="1" x14ac:dyDescent="0.2">
      <c r="A1002" s="21"/>
      <c r="B1002" s="13"/>
      <c r="C1002" s="13"/>
      <c r="D1002" s="13"/>
      <c r="E1002" s="13"/>
      <c r="F1002" s="13"/>
      <c r="G1002" s="13"/>
      <c r="H1002" s="13"/>
      <c r="I1002" s="13"/>
      <c r="J1002" s="13"/>
    </row>
    <row r="1003" spans="1:10" ht="14.25" customHeight="1" x14ac:dyDescent="0.2">
      <c r="A1003" s="21"/>
      <c r="B1003" s="13"/>
      <c r="C1003" s="13"/>
      <c r="D1003" s="13"/>
      <c r="E1003" s="13"/>
      <c r="F1003" s="13"/>
      <c r="G1003" s="13"/>
      <c r="H1003" s="13"/>
      <c r="I1003" s="13"/>
      <c r="J1003" s="13"/>
    </row>
    <row r="1004" spans="1:10" ht="14.25" customHeight="1" x14ac:dyDescent="0.2">
      <c r="A1004" s="21"/>
      <c r="B1004" s="13"/>
      <c r="C1004" s="13"/>
      <c r="D1004" s="13"/>
      <c r="E1004" s="13"/>
      <c r="F1004" s="13"/>
      <c r="G1004" s="13"/>
      <c r="H1004" s="13"/>
      <c r="I1004" s="13"/>
      <c r="J1004" s="13"/>
    </row>
    <row r="1005" spans="1:10" ht="14.25" customHeight="1" x14ac:dyDescent="0.2">
      <c r="A1005" s="21"/>
      <c r="B1005" s="13"/>
      <c r="C1005" s="13"/>
      <c r="D1005" s="13"/>
      <c r="E1005" s="13"/>
      <c r="F1005" s="13"/>
      <c r="G1005" s="13"/>
      <c r="H1005" s="13"/>
      <c r="I1005" s="13"/>
      <c r="J1005" s="13"/>
    </row>
    <row r="1006" spans="1:10" ht="14.25" customHeight="1" x14ac:dyDescent="0.2">
      <c r="A1006" s="21"/>
      <c r="B1006" s="13"/>
      <c r="C1006" s="13"/>
      <c r="D1006" s="13"/>
      <c r="E1006" s="13"/>
      <c r="F1006" s="13"/>
      <c r="G1006" s="13"/>
      <c r="H1006" s="13"/>
      <c r="I1006" s="13"/>
      <c r="J1006" s="13"/>
    </row>
    <row r="1007" spans="1:10" ht="14.25" customHeight="1" x14ac:dyDescent="0.2">
      <c r="A1007" s="21"/>
      <c r="B1007" s="13"/>
      <c r="C1007" s="13"/>
      <c r="D1007" s="13"/>
      <c r="E1007" s="13"/>
      <c r="F1007" s="13"/>
      <c r="G1007" s="13"/>
      <c r="H1007" s="13"/>
      <c r="I1007" s="13"/>
      <c r="J1007" s="13"/>
    </row>
    <row r="1008" spans="1:10" ht="14.25" customHeight="1" x14ac:dyDescent="0.2">
      <c r="A1008" s="21"/>
      <c r="B1008" s="13"/>
      <c r="C1008" s="13"/>
      <c r="D1008" s="13"/>
      <c r="E1008" s="13"/>
      <c r="F1008" s="13"/>
      <c r="G1008" s="13"/>
      <c r="H1008" s="13"/>
      <c r="I1008" s="13"/>
      <c r="J1008" s="13"/>
    </row>
    <row r="1009" spans="1:10" ht="14.25" customHeight="1" x14ac:dyDescent="0.2">
      <c r="A1009" s="21"/>
      <c r="B1009" s="13"/>
      <c r="C1009" s="13"/>
      <c r="D1009" s="13"/>
      <c r="E1009" s="13"/>
      <c r="F1009" s="13"/>
      <c r="G1009" s="13"/>
      <c r="H1009" s="13"/>
      <c r="I1009" s="13"/>
      <c r="J1009" s="13"/>
    </row>
    <row r="1010" spans="1:10" ht="14.25" customHeight="1" x14ac:dyDescent="0.2">
      <c r="A1010" s="21"/>
      <c r="B1010" s="13"/>
      <c r="C1010" s="13"/>
      <c r="D1010" s="13"/>
      <c r="E1010" s="13"/>
      <c r="F1010" s="13"/>
      <c r="G1010" s="13"/>
      <c r="H1010" s="13"/>
      <c r="I1010" s="13"/>
      <c r="J1010" s="13"/>
    </row>
    <row r="1011" spans="1:10" ht="14.25" customHeight="1" x14ac:dyDescent="0.2">
      <c r="A1011" s="21"/>
      <c r="B1011" s="13"/>
      <c r="C1011" s="13"/>
      <c r="D1011" s="13"/>
      <c r="E1011" s="13"/>
      <c r="F1011" s="13"/>
      <c r="G1011" s="13"/>
      <c r="H1011" s="13"/>
      <c r="I1011" s="13"/>
      <c r="J1011" s="13"/>
    </row>
    <row r="1012" spans="1:10" ht="14.25" customHeight="1" x14ac:dyDescent="0.2">
      <c r="A1012" s="21"/>
      <c r="B1012" s="13"/>
      <c r="C1012" s="13"/>
      <c r="D1012" s="13"/>
      <c r="E1012" s="13"/>
      <c r="F1012" s="13"/>
      <c r="G1012" s="13"/>
      <c r="H1012" s="13"/>
      <c r="I1012" s="13"/>
      <c r="J1012" s="13"/>
    </row>
    <row r="1013" spans="1:10" ht="14.25" customHeight="1" x14ac:dyDescent="0.2">
      <c r="A1013" s="21"/>
      <c r="B1013" s="13"/>
      <c r="C1013" s="13"/>
      <c r="D1013" s="13"/>
      <c r="E1013" s="13"/>
      <c r="F1013" s="13"/>
      <c r="G1013" s="13"/>
      <c r="H1013" s="13"/>
      <c r="I1013" s="13"/>
      <c r="J1013" s="13"/>
    </row>
    <row r="1014" spans="1:10" ht="14.25" customHeight="1" x14ac:dyDescent="0.2">
      <c r="A1014" s="21"/>
      <c r="B1014" s="13"/>
      <c r="C1014" s="13"/>
      <c r="D1014" s="13"/>
      <c r="E1014" s="13"/>
      <c r="F1014" s="13"/>
      <c r="G1014" s="13"/>
      <c r="H1014" s="13"/>
      <c r="I1014" s="13"/>
      <c r="J1014" s="13"/>
    </row>
    <row r="1015" spans="1:10" ht="14.25" customHeight="1" x14ac:dyDescent="0.2">
      <c r="A1015" s="21"/>
      <c r="B1015" s="13"/>
      <c r="C1015" s="13"/>
      <c r="D1015" s="13"/>
      <c r="E1015" s="13"/>
      <c r="F1015" s="13"/>
      <c r="G1015" s="13"/>
      <c r="H1015" s="13"/>
      <c r="I1015" s="13"/>
      <c r="J1015" s="13"/>
    </row>
    <row r="1016" spans="1:10" ht="14.25" customHeight="1" x14ac:dyDescent="0.2">
      <c r="A1016" s="21"/>
      <c r="B1016" s="13"/>
      <c r="C1016" s="13"/>
      <c r="D1016" s="13"/>
      <c r="E1016" s="13"/>
      <c r="F1016" s="13"/>
      <c r="G1016" s="13"/>
      <c r="H1016" s="13"/>
      <c r="I1016" s="13"/>
      <c r="J1016" s="13"/>
    </row>
    <row r="1017" spans="1:10" ht="14.25" customHeight="1" x14ac:dyDescent="0.2">
      <c r="A1017" s="21"/>
      <c r="B1017" s="13"/>
      <c r="C1017" s="13"/>
      <c r="D1017" s="13"/>
      <c r="E1017" s="13"/>
      <c r="F1017" s="13"/>
      <c r="G1017" s="13"/>
      <c r="H1017" s="13"/>
      <c r="I1017" s="13"/>
      <c r="J1017" s="13"/>
    </row>
    <row r="1018" spans="1:10" ht="12.75" hidden="1" customHeight="1" x14ac:dyDescent="0.2">
      <c r="A1018" s="21"/>
      <c r="B1018" s="13"/>
    </row>
    <row r="1019" spans="1:10" ht="12.75" hidden="1" customHeight="1" x14ac:dyDescent="0.2">
      <c r="A1019" s="21"/>
    </row>
    <row r="1020" spans="1:10" ht="12.75" customHeight="1" x14ac:dyDescent="0.2"/>
    <row r="1021" spans="1:10" ht="12.75" customHeight="1" x14ac:dyDescent="0.2"/>
    <row r="1022" spans="1:10" ht="12.75" customHeight="1" x14ac:dyDescent="0.2"/>
    <row r="1023" spans="1:10" ht="12.75" customHeight="1" x14ac:dyDescent="0.2"/>
    <row r="1024" spans="1:10" ht="12.75" customHeight="1" x14ac:dyDescent="0.2"/>
    <row r="1025" ht="12.75" customHeight="1" x14ac:dyDescent="0.2"/>
    <row r="1026" ht="12.75" customHeight="1" x14ac:dyDescent="0.2"/>
  </sheetData>
  <sheetProtection algorithmName="SHA-512" hashValue="4F4wFktNdxc3oiZaarj7sJP75ObgLrwhUmG0+iYgcWN6OkDo1NHgjkWilvSizdAqwqcCwsMUTEvm+k/T3rzCCw==" saltValue="jOdJEQH4NjpWuNy4IxUTsg==" spinCount="100000" sheet="1" objects="1" scenarios="1"/>
  <mergeCells count="3">
    <mergeCell ref="A1:D1"/>
    <mergeCell ref="I1:O2"/>
    <mergeCell ref="A3:D3"/>
  </mergeCells>
  <conditionalFormatting sqref="B5:J5 C6:J6">
    <cfRule type="containsErrors" dxfId="8" priority="3" stopIfTrue="1">
      <formula>ISERROR(B5)</formula>
    </cfRule>
  </conditionalFormatting>
  <conditionalFormatting sqref="D5:D6">
    <cfRule type="containsErrors" dxfId="7" priority="2" stopIfTrue="1">
      <formula>ISERROR(D5)</formula>
    </cfRule>
  </conditionalFormatting>
  <conditionalFormatting sqref="I1 I4 H2:H4 E1:G1">
    <cfRule type="containsErrors" dxfId="6" priority="1" stopIfTrue="1">
      <formula>ISERROR(E1)</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20"/>
  <sheetViews>
    <sheetView showZeros="0" zoomScaleNormal="100" workbookViewId="0">
      <pane ySplit="7" topLeftCell="A8" activePane="bottomLeft" state="frozen"/>
      <selection activeCell="C34" sqref="C34"/>
      <selection pane="bottomLeft" activeCell="G1" sqref="G1"/>
    </sheetView>
  </sheetViews>
  <sheetFormatPr defaultColWidth="0" defaultRowHeight="0" customHeight="1" zeroHeight="1" x14ac:dyDescent="0.2"/>
  <cols>
    <col min="1" max="1" width="11.42578125" style="29" customWidth="1"/>
    <col min="2" max="2" width="13.85546875" style="12" bestFit="1" customWidth="1"/>
    <col min="3" max="3" width="24.7109375" style="12" customWidth="1"/>
    <col min="4" max="4" width="9.42578125" style="12" hidden="1" customWidth="1"/>
    <col min="5" max="6" width="10.7109375" style="12" customWidth="1"/>
    <col min="7" max="7" width="10.85546875" style="12" customWidth="1"/>
    <col min="8" max="8" width="10.140625" style="12" customWidth="1"/>
    <col min="9" max="9" width="65.140625" style="12" customWidth="1"/>
    <col min="10" max="21" width="0" style="12" hidden="1" customWidth="1"/>
    <col min="22" max="255" width="10.85546875" style="12" hidden="1" customWidth="1"/>
    <col min="256" max="256" width="27.140625" style="12" hidden="1" customWidth="1"/>
    <col min="257" max="16384" width="10.85546875" style="12" hidden="1"/>
  </cols>
  <sheetData>
    <row r="1" spans="1:9" ht="57" customHeight="1" x14ac:dyDescent="0.2">
      <c r="A1" s="52" t="s">
        <v>20</v>
      </c>
      <c r="B1" s="52"/>
      <c r="C1" s="52"/>
      <c r="D1" s="52"/>
      <c r="E1" s="13"/>
      <c r="F1" s="13"/>
      <c r="G1" s="13"/>
      <c r="H1" s="13"/>
      <c r="I1" s="13"/>
    </row>
    <row r="2" spans="1:9" ht="12.75" customHeight="1" x14ac:dyDescent="0.2">
      <c r="A2" s="55" t="s">
        <v>4</v>
      </c>
      <c r="B2" s="56"/>
      <c r="C2" s="56"/>
      <c r="D2" s="56"/>
      <c r="E2" s="17"/>
      <c r="F2" s="17"/>
      <c r="G2" s="17"/>
      <c r="H2" s="16"/>
      <c r="I2" s="16"/>
    </row>
    <row r="3" spans="1:9" ht="12.75" x14ac:dyDescent="0.2">
      <c r="A3" s="17" t="s">
        <v>3</v>
      </c>
      <c r="B3" s="15"/>
      <c r="C3" s="15"/>
      <c r="D3" s="15"/>
      <c r="E3" s="15"/>
      <c r="F3" s="15"/>
      <c r="G3" s="15"/>
      <c r="H3" s="16"/>
      <c r="I3" s="16"/>
    </row>
    <row r="4" spans="1:9" ht="12.75" x14ac:dyDescent="0.2">
      <c r="A4" s="31"/>
      <c r="B4" s="31"/>
      <c r="C4" s="24" t="s">
        <v>11</v>
      </c>
      <c r="D4" s="32"/>
      <c r="E4" s="13"/>
      <c r="F4" s="16"/>
      <c r="G4" s="20"/>
      <c r="H4" s="16"/>
      <c r="I4" s="16"/>
    </row>
    <row r="5" spans="1:9" ht="12.75" customHeight="1" x14ac:dyDescent="0.2">
      <c r="A5" s="33" t="s">
        <v>2</v>
      </c>
      <c r="B5" s="34" t="s">
        <v>9</v>
      </c>
      <c r="C5" s="34" t="s">
        <v>22</v>
      </c>
      <c r="D5" s="50" t="s">
        <v>12</v>
      </c>
      <c r="F5" s="16"/>
      <c r="G5" s="20"/>
      <c r="H5" s="16"/>
      <c r="I5" s="16"/>
    </row>
    <row r="6" spans="1:9" ht="12.75" customHeight="1" x14ac:dyDescent="0.2">
      <c r="A6" s="35">
        <f>Weekoverzicht!B7</f>
        <v>45298</v>
      </c>
      <c r="B6" s="3">
        <v>1</v>
      </c>
      <c r="C6" s="4">
        <f>IF(D6=0,0.0000001,IF(D6="","",D6))</f>
        <v>6.8546301086394035E-3</v>
      </c>
      <c r="D6" s="49">
        <f>IF(Weekoverzicht!E7="","",(VLOOKUP(B6,Weekoverzicht!$C$6:$G$59,2)/(Dagoverzicht!$H$7)-1))</f>
        <v>6.8546301086394035E-3</v>
      </c>
      <c r="E6" s="13"/>
      <c r="F6" s="16"/>
      <c r="G6" s="20"/>
      <c r="H6" s="16"/>
      <c r="I6" s="16"/>
    </row>
    <row r="7" spans="1:9" ht="12.75" customHeight="1" x14ac:dyDescent="0.2">
      <c r="A7" s="35">
        <f>Weekoverzicht!B8</f>
        <v>45305</v>
      </c>
      <c r="B7" s="3">
        <v>2</v>
      </c>
      <c r="C7" s="4">
        <f>IF(D7=0,0.0000001,IF(D7="","",D7))</f>
        <v>1.2203458724410865E-2</v>
      </c>
      <c r="D7" s="49">
        <f>IF(Weekoverzicht!E8="","",(VLOOKUP(B7,Weekoverzicht!$C$6:$G$59,2)/(Dagoverzicht!$H$7)-1))</f>
        <v>1.2203458724410865E-2</v>
      </c>
      <c r="E7" s="37"/>
      <c r="F7" s="16"/>
      <c r="G7" s="16"/>
      <c r="H7" s="16"/>
      <c r="I7" s="16"/>
    </row>
    <row r="8" spans="1:9" ht="12.75" x14ac:dyDescent="0.2">
      <c r="A8" s="35">
        <f>Weekoverzicht!B9</f>
        <v>45312</v>
      </c>
      <c r="B8" s="3">
        <v>3</v>
      </c>
      <c r="C8" s="4">
        <f t="shared" ref="C8:C58" si="0">IF(D8=0,0.0000001,IF(D8="","",D8))</f>
        <v>1.9824846648436978E-2</v>
      </c>
      <c r="D8" s="49">
        <f>IF(Weekoverzicht!E9="","",(VLOOKUP(B8,Weekoverzicht!$C$6:$G$59,2)/(Dagoverzicht!$H$7)-1))</f>
        <v>1.9824846648436978E-2</v>
      </c>
      <c r="E8" s="37"/>
      <c r="F8" s="16"/>
      <c r="G8" s="16"/>
      <c r="H8" s="16"/>
      <c r="I8" s="16"/>
    </row>
    <row r="9" spans="1:9" ht="12.75" x14ac:dyDescent="0.2">
      <c r="A9" s="35">
        <f>Weekoverzicht!B10</f>
        <v>45319</v>
      </c>
      <c r="B9" s="3">
        <v>4</v>
      </c>
      <c r="C9" s="4">
        <f t="shared" si="0"/>
        <v>2.747394871036879E-2</v>
      </c>
      <c r="D9" s="49">
        <f>IF(Weekoverzicht!E10="","",(VLOOKUP(B9,Weekoverzicht!$C$6:$G$59,2)/(Dagoverzicht!$H$7)-1))</f>
        <v>2.747394871036879E-2</v>
      </c>
      <c r="E9" s="13"/>
      <c r="F9" s="16"/>
      <c r="G9" s="16"/>
      <c r="H9" s="16"/>
      <c r="I9" s="16"/>
    </row>
    <row r="10" spans="1:9" ht="12.75" customHeight="1" x14ac:dyDescent="0.2">
      <c r="A10" s="35">
        <f>Weekoverzicht!B11</f>
        <v>45326</v>
      </c>
      <c r="B10" s="3">
        <v>5</v>
      </c>
      <c r="C10" s="4">
        <f t="shared" si="0"/>
        <v>4.0442317640972503E-2</v>
      </c>
      <c r="D10" s="49">
        <f>IF(Weekoverzicht!E11="","",(VLOOKUP(B10,Weekoverzicht!$C$6:$G$59,2)/(Dagoverzicht!$H$7)-1))</f>
        <v>4.0442317640972503E-2</v>
      </c>
      <c r="E10" s="13"/>
      <c r="F10" s="16"/>
      <c r="G10" s="16"/>
      <c r="H10" s="16"/>
      <c r="I10" s="16"/>
    </row>
    <row r="11" spans="1:9" ht="12.75" x14ac:dyDescent="0.2">
      <c r="A11" s="35">
        <f>Weekoverzicht!B12</f>
        <v>45333</v>
      </c>
      <c r="B11" s="3">
        <v>6</v>
      </c>
      <c r="C11" s="4">
        <f t="shared" si="0"/>
        <v>4.884893947232305E-2</v>
      </c>
      <c r="D11" s="49">
        <f>IF(Weekoverzicht!E12="","",(VLOOKUP(B11,Weekoverzicht!$C$6:$G$59,2)/(Dagoverzicht!$H$7)-1))</f>
        <v>4.884893947232305E-2</v>
      </c>
      <c r="E11" s="13"/>
      <c r="F11" s="38"/>
      <c r="G11" s="16"/>
      <c r="H11" s="16"/>
      <c r="I11" s="16"/>
    </row>
    <row r="12" spans="1:9" ht="12.75" x14ac:dyDescent="0.2">
      <c r="A12" s="35">
        <f>Weekoverzicht!B13</f>
        <v>45340</v>
      </c>
      <c r="B12" s="3">
        <v>7</v>
      </c>
      <c r="C12" s="4">
        <f t="shared" si="0"/>
        <v>6.8688566994309364E-2</v>
      </c>
      <c r="D12" s="49">
        <f>IF(Weekoverzicht!E13="","",(VLOOKUP(B12,Weekoverzicht!$C$6:$G$59,2)/(Dagoverzicht!$H$7)-1))</f>
        <v>6.8688566994309364E-2</v>
      </c>
      <c r="E12" s="39"/>
      <c r="F12" s="40"/>
      <c r="G12" s="13"/>
      <c r="H12" s="13"/>
      <c r="I12" s="13"/>
    </row>
    <row r="13" spans="1:9" ht="12.75" x14ac:dyDescent="0.2">
      <c r="A13" s="35">
        <f>Weekoverzicht!B14</f>
        <v>45347</v>
      </c>
      <c r="B13" s="3">
        <v>8</v>
      </c>
      <c r="C13" s="4">
        <f t="shared" si="0"/>
        <v>6.4102800975537777E-2</v>
      </c>
      <c r="D13" s="49">
        <f>IF(Weekoverzicht!E14="","",(VLOOKUP(B13,Weekoverzicht!$C$6:$G$59,2)/(Dagoverzicht!$H$7)-1))</f>
        <v>6.4102800975537777E-2</v>
      </c>
      <c r="E13" s="13"/>
      <c r="F13" s="41"/>
      <c r="G13" s="13"/>
      <c r="H13" s="13"/>
      <c r="I13" s="13"/>
    </row>
    <row r="14" spans="1:9" ht="12.75" x14ac:dyDescent="0.2">
      <c r="A14" s="35">
        <f>Weekoverzicht!B15</f>
        <v>45354</v>
      </c>
      <c r="B14" s="3">
        <v>9</v>
      </c>
      <c r="C14" s="4">
        <f t="shared" si="0"/>
        <v>5.8781686497672014E-2</v>
      </c>
      <c r="D14" s="49">
        <f>IF(Weekoverzicht!E15="","",(VLOOKUP(B14,Weekoverzicht!$C$6:$G$59,2)/(Dagoverzicht!$H$7)-1))</f>
        <v>5.8781686497672014E-2</v>
      </c>
      <c r="E14" s="13"/>
      <c r="F14" s="16"/>
      <c r="G14" s="13"/>
      <c r="H14" s="13"/>
      <c r="I14" s="13"/>
    </row>
    <row r="15" spans="1:9" ht="12.75" x14ac:dyDescent="0.2">
      <c r="A15" s="35">
        <f>Weekoverzicht!B16</f>
        <v>45361</v>
      </c>
      <c r="B15" s="3">
        <v>10</v>
      </c>
      <c r="C15" s="4">
        <f t="shared" si="0"/>
        <v>5.4181139605350648E-2</v>
      </c>
      <c r="D15" s="49">
        <f>IF(Weekoverzicht!E16="","",(VLOOKUP(B15,Weekoverzicht!$C$6:$G$59,2)/(Dagoverzicht!$H$7)-1))</f>
        <v>5.4181139605350648E-2</v>
      </c>
      <c r="E15" s="13"/>
      <c r="F15" s="16"/>
      <c r="G15" s="16"/>
      <c r="H15" s="13"/>
      <c r="I15" s="13"/>
    </row>
    <row r="16" spans="1:9" ht="12.75" x14ac:dyDescent="0.2">
      <c r="A16" s="35">
        <f>Weekoverzicht!B17</f>
        <v>45368</v>
      </c>
      <c r="B16" s="3">
        <v>11</v>
      </c>
      <c r="C16" s="4">
        <f t="shared" si="0"/>
        <v>4.881383489764235E-2</v>
      </c>
      <c r="D16" s="49">
        <f>IF(Weekoverzicht!E17="","",(VLOOKUP(B16,Weekoverzicht!$C$6:$G$59,2)/(Dagoverzicht!$H$7)-1))</f>
        <v>4.881383489764235E-2</v>
      </c>
      <c r="E16" s="13"/>
      <c r="F16" s="16"/>
      <c r="G16" s="16"/>
      <c r="H16" s="13"/>
      <c r="I16" s="13"/>
    </row>
    <row r="17" spans="1:9" ht="12.75" x14ac:dyDescent="0.2">
      <c r="A17" s="35">
        <f>Weekoverzicht!B18</f>
        <v>45375</v>
      </c>
      <c r="B17" s="3">
        <v>12</v>
      </c>
      <c r="C17" s="4">
        <f t="shared" si="0"/>
        <v>5.1880866159189853E-2</v>
      </c>
      <c r="D17" s="49">
        <f>IF(Weekoverzicht!E18="","",(VLOOKUP(B17,Weekoverzicht!$C$6:$G$59,2)/(Dagoverzicht!$H$7)-1))</f>
        <v>5.1880866159189853E-2</v>
      </c>
      <c r="E17" s="13"/>
      <c r="F17" s="16"/>
      <c r="G17" s="16"/>
      <c r="H17" s="13"/>
      <c r="I17" s="13"/>
    </row>
    <row r="18" spans="1:9" ht="12.75" x14ac:dyDescent="0.2">
      <c r="A18" s="35">
        <f>Weekoverzicht!B19</f>
        <v>45382</v>
      </c>
      <c r="B18" s="3">
        <v>13</v>
      </c>
      <c r="C18" s="4">
        <f t="shared" si="0"/>
        <v>5.5714655236124511E-2</v>
      </c>
      <c r="D18" s="49">
        <f>IF(Weekoverzicht!E19="","",(VLOOKUP(B18,Weekoverzicht!$C$6:$G$59,2)/(Dagoverzicht!$H$7)-1))</f>
        <v>5.5714655236124511E-2</v>
      </c>
      <c r="E18" s="13"/>
      <c r="F18" s="16"/>
      <c r="G18" s="16"/>
      <c r="H18" s="13"/>
      <c r="I18" s="13"/>
    </row>
    <row r="19" spans="1:9" ht="12.75" x14ac:dyDescent="0.2">
      <c r="A19" s="35">
        <f>Weekoverzicht!B20</f>
        <v>45389</v>
      </c>
      <c r="B19" s="3">
        <v>14</v>
      </c>
      <c r="C19" s="4">
        <f t="shared" si="0"/>
        <v>6.4113886630700057E-2</v>
      </c>
      <c r="D19" s="49">
        <f>IF(Weekoverzicht!E20="","",(VLOOKUP(B19,Weekoverzicht!$C$6:$G$59,2)/(Dagoverzicht!$H$7)-1))</f>
        <v>6.4113886630700057E-2</v>
      </c>
      <c r="E19" s="13"/>
      <c r="F19" s="16"/>
      <c r="G19" s="13"/>
      <c r="H19" s="13"/>
      <c r="I19" s="13"/>
    </row>
    <row r="20" spans="1:9" ht="12.75" x14ac:dyDescent="0.2">
      <c r="A20" s="35">
        <f>Weekoverzicht!B21</f>
        <v>45396</v>
      </c>
      <c r="B20" s="3">
        <v>15</v>
      </c>
      <c r="C20" s="4">
        <f t="shared" si="0"/>
        <v>6.9451629591308794E-2</v>
      </c>
      <c r="D20" s="49">
        <f>IF(Weekoverzicht!E21="","",(VLOOKUP(B20,Weekoverzicht!$C$6:$G$59,2)/(Dagoverzicht!$H$7)-1))</f>
        <v>6.9451629591308794E-2</v>
      </c>
      <c r="E20" s="13"/>
      <c r="F20" s="13"/>
      <c r="G20" s="13"/>
      <c r="H20" s="13"/>
      <c r="I20" s="13"/>
    </row>
    <row r="21" spans="1:9" ht="12.75" x14ac:dyDescent="0.2">
      <c r="A21" s="35">
        <f>Weekoverzicht!B22</f>
        <v>45403</v>
      </c>
      <c r="B21" s="3">
        <v>16</v>
      </c>
      <c r="C21" s="4">
        <f t="shared" si="0"/>
        <v>6.1815460793732901E-2</v>
      </c>
      <c r="D21" s="49">
        <f>IF(Weekoverzicht!E22="","",(VLOOKUP(B21,Weekoverzicht!$C$6:$G$59,2)/(Dagoverzicht!$H$7)-1))</f>
        <v>6.1815460793732901E-2</v>
      </c>
      <c r="E21" s="13"/>
      <c r="F21" s="13"/>
      <c r="G21" s="13"/>
      <c r="H21" s="13"/>
      <c r="I21" s="13"/>
    </row>
    <row r="22" spans="1:9" ht="12.75" x14ac:dyDescent="0.2">
      <c r="A22" s="35">
        <f>Weekoverzicht!B23</f>
        <v>45410</v>
      </c>
      <c r="B22" s="3">
        <v>17</v>
      </c>
      <c r="C22" s="4">
        <f t="shared" si="0"/>
        <v>4.9580592713029281E-2</v>
      </c>
      <c r="D22" s="49">
        <f>IF(Weekoverzicht!E23="","",(VLOOKUP(B22,Weekoverzicht!$C$6:$G$59,2)/(Dagoverzicht!$H$7)-1))</f>
        <v>4.9580592713029281E-2</v>
      </c>
      <c r="E22" s="13"/>
      <c r="F22" s="13"/>
      <c r="G22" s="13"/>
      <c r="H22" s="13"/>
      <c r="I22" s="13"/>
    </row>
    <row r="23" spans="1:9" ht="12.75" x14ac:dyDescent="0.2">
      <c r="A23" s="35">
        <f>Weekoverzicht!B24</f>
        <v>45417</v>
      </c>
      <c r="B23" s="3">
        <v>18</v>
      </c>
      <c r="C23" s="4">
        <f t="shared" si="0"/>
        <v>4.3479787155420668E-2</v>
      </c>
      <c r="D23" s="49">
        <f>IF(Weekoverzicht!E24="","",(VLOOKUP(B23,Weekoverzicht!$C$6:$G$59,2)/(Dagoverzicht!$H$7)-1))</f>
        <v>4.3479787155420668E-2</v>
      </c>
      <c r="E23" s="13"/>
      <c r="F23" s="13"/>
      <c r="G23" s="13"/>
      <c r="H23" s="13"/>
      <c r="I23" s="13"/>
    </row>
    <row r="24" spans="1:9" ht="12.75" x14ac:dyDescent="0.2">
      <c r="A24" s="35">
        <f>Weekoverzicht!B25</f>
        <v>45424</v>
      </c>
      <c r="B24" s="3">
        <v>19</v>
      </c>
      <c r="C24" s="4">
        <f t="shared" si="0"/>
        <v>2.8989912053802414E-2</v>
      </c>
      <c r="D24" s="49">
        <f>IF(Weekoverzicht!E25="","",(VLOOKUP(B24,Weekoverzicht!$C$6:$G$59,2)/(Dagoverzicht!$H$7)-1))</f>
        <v>2.8989912053802414E-2</v>
      </c>
      <c r="E24" s="13"/>
      <c r="F24" s="13"/>
      <c r="G24" s="13"/>
      <c r="H24" s="13"/>
      <c r="I24" s="13"/>
    </row>
    <row r="25" spans="1:9" ht="12.75" x14ac:dyDescent="0.2">
      <c r="A25" s="35">
        <f>Weekoverzicht!B26</f>
        <v>45431</v>
      </c>
      <c r="B25" s="3">
        <v>20</v>
      </c>
      <c r="C25" s="4">
        <f t="shared" si="0"/>
        <v>1.44778656418596E-2</v>
      </c>
      <c r="D25" s="49">
        <f>IF(Weekoverzicht!E26="","",(VLOOKUP(B25,Weekoverzicht!$C$6:$G$59,2)/(Dagoverzicht!$H$7)-1))</f>
        <v>1.44778656418596E-2</v>
      </c>
      <c r="E25" s="13"/>
      <c r="F25" s="13"/>
      <c r="G25" s="13"/>
      <c r="H25" s="13"/>
      <c r="I25" s="13"/>
    </row>
    <row r="26" spans="1:9" ht="12.75" x14ac:dyDescent="0.2">
      <c r="A26" s="35">
        <f>Weekoverzicht!B27</f>
        <v>45438</v>
      </c>
      <c r="B26" s="3">
        <v>21</v>
      </c>
      <c r="C26" s="4">
        <f t="shared" si="0"/>
        <v>3.8042273298353191E-3</v>
      </c>
      <c r="D26" s="49">
        <f>IF(Weekoverzicht!E27="","",(VLOOKUP(B26,Weekoverzicht!$C$6:$G$59,2)/(Dagoverzicht!$H$7)-1))</f>
        <v>3.8042273298353191E-3</v>
      </c>
      <c r="E26" s="13"/>
      <c r="F26" s="13"/>
      <c r="G26" s="13"/>
      <c r="H26" s="13"/>
      <c r="I26" s="13"/>
    </row>
    <row r="27" spans="1:9" ht="12.75" x14ac:dyDescent="0.2">
      <c r="A27" s="35">
        <f>Weekoverzicht!B28</f>
        <v>45445</v>
      </c>
      <c r="B27" s="3">
        <v>22</v>
      </c>
      <c r="C27" s="4">
        <f t="shared" si="0"/>
        <v>1.5150395388365823E-3</v>
      </c>
      <c r="D27" s="49">
        <f>IF(Weekoverzicht!E28="","",(VLOOKUP(B27,Weekoverzicht!$C$6:$G$59,2)/(Dagoverzicht!$H$7)-1))</f>
        <v>1.5150395388365823E-3</v>
      </c>
      <c r="E27" s="13"/>
      <c r="F27" s="13"/>
      <c r="G27" s="13"/>
      <c r="H27" s="13"/>
      <c r="I27" s="13"/>
    </row>
    <row r="28" spans="1:9" ht="12.75" x14ac:dyDescent="0.2">
      <c r="A28" s="35">
        <f>Weekoverzicht!B29</f>
        <v>45452</v>
      </c>
      <c r="B28" s="3">
        <v>23</v>
      </c>
      <c r="C28" s="4">
        <f t="shared" si="0"/>
        <v>-2.3002734461605723E-3</v>
      </c>
      <c r="D28" s="49">
        <f>IF(Weekoverzicht!E29="","",(VLOOKUP(B28,Weekoverzicht!$C$6:$G$59,2)/(Dagoverzicht!$H$7)-1))</f>
        <v>-2.3002734461605723E-3</v>
      </c>
      <c r="E28" s="13"/>
      <c r="F28" s="13"/>
      <c r="G28" s="13"/>
      <c r="H28" s="13"/>
      <c r="I28" s="13"/>
    </row>
    <row r="29" spans="1:9" ht="12.75" x14ac:dyDescent="0.2">
      <c r="A29" s="35">
        <f>Weekoverzicht!B30</f>
        <v>45459</v>
      </c>
      <c r="B29" s="3">
        <v>24</v>
      </c>
      <c r="C29" s="4">
        <f t="shared" si="0"/>
        <v>7.4828172344987287E-4</v>
      </c>
      <c r="D29" s="49">
        <f>IF(Weekoverzicht!E30="","",(VLOOKUP(B29,Weekoverzicht!$C$6:$G$59,2)/(Dagoverzicht!$H$7)-1))</f>
        <v>7.4828172344987287E-4</v>
      </c>
      <c r="E29" s="13"/>
      <c r="F29" s="13"/>
      <c r="G29" s="13"/>
      <c r="H29" s="13"/>
      <c r="I29" s="13"/>
    </row>
    <row r="30" spans="1:9" ht="12.75" x14ac:dyDescent="0.2">
      <c r="A30" s="35">
        <f>Weekoverzicht!B31</f>
        <v>45466</v>
      </c>
      <c r="B30" s="3">
        <v>25</v>
      </c>
      <c r="C30" s="4">
        <f t="shared" si="0"/>
        <v>1.3718498263247225E-2</v>
      </c>
      <c r="D30" s="49">
        <f>IF(Weekoverzicht!E31="","",(VLOOKUP(B30,Weekoverzicht!$C$6:$G$59,2)/(Dagoverzicht!$H$7)-1))</f>
        <v>1.3718498263247225E-2</v>
      </c>
      <c r="E30" s="13"/>
      <c r="F30" s="13"/>
      <c r="G30" s="13"/>
      <c r="H30" s="13"/>
      <c r="I30" s="13"/>
    </row>
    <row r="31" spans="1:9" ht="12.75" x14ac:dyDescent="0.2">
      <c r="A31" s="35">
        <f>Weekoverzicht!B32</f>
        <v>45473</v>
      </c>
      <c r="B31" s="3">
        <v>26</v>
      </c>
      <c r="C31" s="4">
        <f t="shared" si="0"/>
        <v>3.1289261695366388E-2</v>
      </c>
      <c r="D31" s="49">
        <f>IF(Weekoverzicht!E32="","",(VLOOKUP(B31,Weekoverzicht!$C$6:$G$59,2)/(Dagoverzicht!$H$7)-1))</f>
        <v>3.1289261695366388E-2</v>
      </c>
      <c r="E31" s="13"/>
      <c r="F31" s="13"/>
      <c r="G31" s="13"/>
      <c r="H31" s="13"/>
      <c r="I31" s="13"/>
    </row>
    <row r="32" spans="1:9" ht="12.75" x14ac:dyDescent="0.2">
      <c r="A32" s="35">
        <f>Weekoverzicht!B33</f>
        <v>45480</v>
      </c>
      <c r="B32" s="3">
        <v>27</v>
      </c>
      <c r="C32" s="4">
        <f t="shared" si="0"/>
        <v>3.7377133988618638E-2</v>
      </c>
      <c r="D32" s="49">
        <f>IF(Weekoverzicht!E33="","",(VLOOKUP(B32,Weekoverzicht!$C$6:$G$59,2)/(Dagoverzicht!$H$7)-1))</f>
        <v>3.7377133988618638E-2</v>
      </c>
      <c r="E32" s="13"/>
      <c r="F32" s="13"/>
      <c r="G32" s="13"/>
      <c r="H32" s="13"/>
      <c r="I32" s="13"/>
    </row>
    <row r="33" spans="1:9" ht="12.75" x14ac:dyDescent="0.2">
      <c r="A33" s="35">
        <f>Weekoverzicht!B34</f>
        <v>45487</v>
      </c>
      <c r="B33" s="3">
        <v>28</v>
      </c>
      <c r="C33" s="4">
        <f t="shared" si="0"/>
        <v>2.9764984110561166E-2</v>
      </c>
      <c r="D33" s="49">
        <f>IF(Weekoverzicht!E34="","",(VLOOKUP(B33,Weekoverzicht!$C$6:$G$59,2)/(Dagoverzicht!$H$7)-1))</f>
        <v>2.9764984110561166E-2</v>
      </c>
      <c r="E33" s="13"/>
      <c r="F33" s="13"/>
      <c r="G33" s="13"/>
      <c r="H33" s="13"/>
      <c r="I33" s="13"/>
    </row>
    <row r="34" spans="1:9" ht="12.75" x14ac:dyDescent="0.2">
      <c r="A34" s="35">
        <f>Weekoverzicht!B35</f>
        <v>45494</v>
      </c>
      <c r="B34" s="3">
        <v>29</v>
      </c>
      <c r="C34" s="4" t="str">
        <f t="shared" si="0"/>
        <v/>
      </c>
      <c r="D34" s="49" t="str">
        <f>IF(Weekoverzicht!E35="","",(VLOOKUP(B34,Weekoverzicht!$C$6:$G$59,2)/(Dagoverzicht!$H$7)-1))</f>
        <v/>
      </c>
      <c r="E34" s="13"/>
      <c r="F34" s="13"/>
      <c r="G34" s="13"/>
      <c r="H34" s="13"/>
      <c r="I34" s="13"/>
    </row>
    <row r="35" spans="1:9" ht="12.75" x14ac:dyDescent="0.2">
      <c r="A35" s="35">
        <f>Weekoverzicht!B36</f>
        <v>45501</v>
      </c>
      <c r="B35" s="3">
        <v>30</v>
      </c>
      <c r="C35" s="4" t="str">
        <f t="shared" si="0"/>
        <v/>
      </c>
      <c r="D35" s="49" t="str">
        <f>IF(Weekoverzicht!E36="","",(VLOOKUP(B35,Weekoverzicht!$C$6:$G$59,2)/(Dagoverzicht!$H$7)-1))</f>
        <v/>
      </c>
      <c r="E35" s="13"/>
      <c r="F35" s="13"/>
      <c r="G35" s="13"/>
      <c r="H35" s="13"/>
      <c r="I35" s="13"/>
    </row>
    <row r="36" spans="1:9" ht="12.75" x14ac:dyDescent="0.2">
      <c r="A36" s="35">
        <f>Weekoverzicht!B37</f>
        <v>45508</v>
      </c>
      <c r="B36" s="3">
        <v>31</v>
      </c>
      <c r="C36" s="4" t="str">
        <f t="shared" si="0"/>
        <v/>
      </c>
      <c r="D36" s="49" t="str">
        <f>IF(Weekoverzicht!E37="","",(VLOOKUP(B36,Weekoverzicht!$C$6:$G$59,2)/(Dagoverzicht!$H$7)-1))</f>
        <v/>
      </c>
      <c r="E36" s="13"/>
      <c r="F36" s="13"/>
      <c r="G36" s="13"/>
      <c r="H36" s="13"/>
      <c r="I36" s="13"/>
    </row>
    <row r="37" spans="1:9" ht="12.75" x14ac:dyDescent="0.2">
      <c r="A37" s="35">
        <f>Weekoverzicht!B38</f>
        <v>45515</v>
      </c>
      <c r="B37" s="3">
        <v>32</v>
      </c>
      <c r="C37" s="4" t="str">
        <f t="shared" si="0"/>
        <v/>
      </c>
      <c r="D37" s="49" t="str">
        <f>IF(Weekoverzicht!E38="","",(VLOOKUP(B37,Weekoverzicht!$C$6:$G$59,2)/(Dagoverzicht!$H$7)-1))</f>
        <v/>
      </c>
      <c r="E37" s="13"/>
      <c r="F37" s="13"/>
      <c r="G37" s="13"/>
      <c r="H37" s="13"/>
      <c r="I37" s="13"/>
    </row>
    <row r="38" spans="1:9" ht="12.75" x14ac:dyDescent="0.2">
      <c r="A38" s="35">
        <f>Weekoverzicht!B39</f>
        <v>45522</v>
      </c>
      <c r="B38" s="3">
        <v>33</v>
      </c>
      <c r="C38" s="4" t="str">
        <f t="shared" si="0"/>
        <v/>
      </c>
      <c r="D38" s="49" t="str">
        <f>IF(Weekoverzicht!E39="","",(VLOOKUP(B38,Weekoverzicht!$C$6:$G$59,2)/(Dagoverzicht!$H$7)-1))</f>
        <v/>
      </c>
      <c r="E38" s="13"/>
      <c r="F38" s="13"/>
      <c r="G38" s="13"/>
      <c r="H38" s="13"/>
      <c r="I38" s="13"/>
    </row>
    <row r="39" spans="1:9" ht="13.5" customHeight="1" x14ac:dyDescent="0.2">
      <c r="A39" s="35">
        <f>Weekoverzicht!B40</f>
        <v>45529</v>
      </c>
      <c r="B39" s="3">
        <v>34</v>
      </c>
      <c r="C39" s="4" t="str">
        <f t="shared" si="0"/>
        <v/>
      </c>
      <c r="D39" s="49" t="str">
        <f>IF(Weekoverzicht!E40="","",(VLOOKUP(B39,Weekoverzicht!$C$6:$G$59,2)/(Dagoverzicht!$H$7)-1))</f>
        <v/>
      </c>
      <c r="E39" s="13"/>
      <c r="F39" s="13"/>
      <c r="G39" s="13"/>
      <c r="H39" s="13"/>
      <c r="I39" s="13"/>
    </row>
    <row r="40" spans="1:9" ht="12.75" x14ac:dyDescent="0.2">
      <c r="A40" s="35">
        <f>Weekoverzicht!B41</f>
        <v>45536</v>
      </c>
      <c r="B40" s="3">
        <v>35</v>
      </c>
      <c r="C40" s="4" t="str">
        <f t="shared" si="0"/>
        <v/>
      </c>
      <c r="D40" s="49" t="str">
        <f>IF(Weekoverzicht!E41="","",(VLOOKUP(B40,Weekoverzicht!$C$6:$G$59,2)/(Dagoverzicht!$H$7)-1))</f>
        <v/>
      </c>
      <c r="E40" s="13"/>
      <c r="F40" s="13"/>
      <c r="G40" s="13"/>
      <c r="H40" s="13"/>
      <c r="I40" s="13"/>
    </row>
    <row r="41" spans="1:9" ht="12.75" x14ac:dyDescent="0.2">
      <c r="A41" s="35">
        <f>Weekoverzicht!B42</f>
        <v>45543</v>
      </c>
      <c r="B41" s="3">
        <v>36</v>
      </c>
      <c r="C41" s="4" t="str">
        <f t="shared" si="0"/>
        <v/>
      </c>
      <c r="D41" s="49" t="str">
        <f>IF(Weekoverzicht!E42="","",(VLOOKUP(B41,Weekoverzicht!$C$6:$G$59,2)/(Dagoverzicht!$H$7)-1))</f>
        <v/>
      </c>
      <c r="E41" s="13"/>
      <c r="F41" s="13"/>
      <c r="G41" s="13"/>
      <c r="H41" s="13"/>
      <c r="I41" s="13"/>
    </row>
    <row r="42" spans="1:9" ht="12.75" x14ac:dyDescent="0.2">
      <c r="A42" s="35">
        <f>Weekoverzicht!B43</f>
        <v>45550</v>
      </c>
      <c r="B42" s="3">
        <v>37</v>
      </c>
      <c r="C42" s="4" t="str">
        <f t="shared" si="0"/>
        <v/>
      </c>
      <c r="D42" s="49" t="str">
        <f>IF(Weekoverzicht!E43="","",(VLOOKUP(B42,Weekoverzicht!$C$6:$G$59,2)/(Dagoverzicht!$H$7)-1))</f>
        <v/>
      </c>
      <c r="E42" s="13"/>
      <c r="F42" s="13"/>
      <c r="G42" s="13"/>
      <c r="H42" s="13"/>
      <c r="I42" s="13"/>
    </row>
    <row r="43" spans="1:9" ht="12.75" x14ac:dyDescent="0.2">
      <c r="A43" s="35">
        <f>Weekoverzicht!B44</f>
        <v>45557</v>
      </c>
      <c r="B43" s="3">
        <v>38</v>
      </c>
      <c r="C43" s="4" t="str">
        <f t="shared" si="0"/>
        <v/>
      </c>
      <c r="D43" s="49" t="str">
        <f>IF(Weekoverzicht!E44="","",(VLOOKUP(B43,Weekoverzicht!$C$6:$G$59,2)/(Dagoverzicht!$H$7)-1))</f>
        <v/>
      </c>
      <c r="E43" s="13"/>
      <c r="F43" s="13"/>
      <c r="G43" s="13"/>
      <c r="H43" s="13"/>
      <c r="I43" s="13"/>
    </row>
    <row r="44" spans="1:9" ht="12.75" x14ac:dyDescent="0.2">
      <c r="A44" s="35">
        <f>Weekoverzicht!B45</f>
        <v>45564</v>
      </c>
      <c r="B44" s="3">
        <v>39</v>
      </c>
      <c r="C44" s="4" t="str">
        <f t="shared" si="0"/>
        <v/>
      </c>
      <c r="D44" s="49" t="str">
        <f>IF(Weekoverzicht!E45="","",(VLOOKUP(B44,Weekoverzicht!$C$6:$G$59,2)/(Dagoverzicht!$H$7)-1))</f>
        <v/>
      </c>
      <c r="E44" s="13"/>
      <c r="F44" s="13"/>
      <c r="G44" s="13"/>
      <c r="H44" s="13"/>
      <c r="I44" s="13"/>
    </row>
    <row r="45" spans="1:9" ht="12.75" x14ac:dyDescent="0.2">
      <c r="A45" s="35">
        <f>Weekoverzicht!B46</f>
        <v>45571</v>
      </c>
      <c r="B45" s="3">
        <v>40</v>
      </c>
      <c r="C45" s="4" t="str">
        <f t="shared" si="0"/>
        <v/>
      </c>
      <c r="D45" s="49" t="str">
        <f>IF(Weekoverzicht!E46="","",(VLOOKUP(B45,Weekoverzicht!$C$6:$G$59,2)/(Dagoverzicht!$H$7)-1))</f>
        <v/>
      </c>
      <c r="E45" s="13"/>
      <c r="F45" s="13"/>
      <c r="G45" s="13"/>
      <c r="H45" s="13"/>
      <c r="I45" s="13"/>
    </row>
    <row r="46" spans="1:9" ht="12.75" x14ac:dyDescent="0.2">
      <c r="A46" s="35">
        <f>Weekoverzicht!B47</f>
        <v>45578</v>
      </c>
      <c r="B46" s="3">
        <v>41</v>
      </c>
      <c r="C46" s="4" t="str">
        <f t="shared" si="0"/>
        <v/>
      </c>
      <c r="D46" s="49" t="str">
        <f>IF(Weekoverzicht!E47="","",(VLOOKUP(B46,Weekoverzicht!$C$6:$G$59,2)/(Dagoverzicht!$H$7)-1))</f>
        <v/>
      </c>
      <c r="E46" s="13"/>
      <c r="F46" s="13"/>
      <c r="G46" s="13"/>
      <c r="H46" s="13"/>
      <c r="I46" s="13"/>
    </row>
    <row r="47" spans="1:9" ht="12.75" x14ac:dyDescent="0.2">
      <c r="A47" s="35">
        <f>Weekoverzicht!B48</f>
        <v>45585</v>
      </c>
      <c r="B47" s="3">
        <v>42</v>
      </c>
      <c r="C47" s="4" t="str">
        <f t="shared" si="0"/>
        <v/>
      </c>
      <c r="D47" s="49" t="str">
        <f>IF(Weekoverzicht!E48="","",(VLOOKUP(B47,Weekoverzicht!$C$6:$G$59,2)/(Dagoverzicht!$H$7)-1))</f>
        <v/>
      </c>
      <c r="E47" s="13"/>
      <c r="F47" s="13"/>
      <c r="G47" s="13"/>
      <c r="H47" s="13"/>
      <c r="I47" s="13"/>
    </row>
    <row r="48" spans="1:9" ht="12.75" x14ac:dyDescent="0.2">
      <c r="A48" s="35">
        <f>Weekoverzicht!B49</f>
        <v>45592</v>
      </c>
      <c r="B48" s="3">
        <v>43</v>
      </c>
      <c r="C48" s="4" t="str">
        <f t="shared" si="0"/>
        <v/>
      </c>
      <c r="D48" s="49" t="str">
        <f>IF(Weekoverzicht!E49="","",(VLOOKUP(B48,Weekoverzicht!$C$6:$G$59,2)/(Dagoverzicht!$H$7)-1))</f>
        <v/>
      </c>
      <c r="E48" s="13"/>
      <c r="F48" s="13"/>
      <c r="G48" s="13"/>
      <c r="H48" s="13"/>
      <c r="I48" s="13"/>
    </row>
    <row r="49" spans="1:9" ht="12.75" x14ac:dyDescent="0.2">
      <c r="A49" s="35">
        <f>Weekoverzicht!B50</f>
        <v>45599</v>
      </c>
      <c r="B49" s="3">
        <v>44</v>
      </c>
      <c r="C49" s="4" t="str">
        <f t="shared" si="0"/>
        <v/>
      </c>
      <c r="D49" s="49" t="str">
        <f>IF(Weekoverzicht!E50="","",(VLOOKUP(B49,Weekoverzicht!$C$6:$G$59,2)/(Dagoverzicht!$H$7)-1))</f>
        <v/>
      </c>
      <c r="E49" s="13"/>
      <c r="F49" s="13"/>
      <c r="G49" s="13"/>
      <c r="H49" s="13"/>
      <c r="I49" s="13"/>
    </row>
    <row r="50" spans="1:9" ht="12.75" x14ac:dyDescent="0.2">
      <c r="A50" s="35">
        <f>Weekoverzicht!B51</f>
        <v>45606</v>
      </c>
      <c r="B50" s="3">
        <v>45</v>
      </c>
      <c r="C50" s="4" t="str">
        <f t="shared" si="0"/>
        <v/>
      </c>
      <c r="D50" s="49" t="str">
        <f>IF(Weekoverzicht!E51="","",(VLOOKUP(B50,Weekoverzicht!$C$6:$G$59,2)/(Dagoverzicht!$H$7)-1))</f>
        <v/>
      </c>
      <c r="E50" s="13"/>
      <c r="F50" s="13"/>
      <c r="G50" s="13"/>
      <c r="H50" s="13"/>
      <c r="I50" s="13"/>
    </row>
    <row r="51" spans="1:9" ht="12.75" x14ac:dyDescent="0.2">
      <c r="A51" s="35">
        <f>Weekoverzicht!B52</f>
        <v>45613</v>
      </c>
      <c r="B51" s="3">
        <v>46</v>
      </c>
      <c r="C51" s="4" t="str">
        <f t="shared" si="0"/>
        <v/>
      </c>
      <c r="D51" s="49" t="str">
        <f>IF(Weekoverzicht!E52="","",(VLOOKUP(B51,Weekoverzicht!$C$6:$G$59,2)/(Dagoverzicht!$H$7)-1))</f>
        <v/>
      </c>
      <c r="E51" s="13"/>
      <c r="F51" s="13"/>
      <c r="G51" s="13"/>
      <c r="H51" s="13"/>
      <c r="I51" s="13"/>
    </row>
    <row r="52" spans="1:9" ht="12.75" x14ac:dyDescent="0.2">
      <c r="A52" s="35">
        <f>Weekoverzicht!B53</f>
        <v>45620</v>
      </c>
      <c r="B52" s="3">
        <v>47</v>
      </c>
      <c r="C52" s="4" t="str">
        <f t="shared" si="0"/>
        <v/>
      </c>
      <c r="D52" s="49" t="str">
        <f>IF(Weekoverzicht!E53="","",(VLOOKUP(B52,Weekoverzicht!$C$6:$G$59,2)/(Dagoverzicht!$H$7)-1))</f>
        <v/>
      </c>
      <c r="E52" s="13"/>
      <c r="F52" s="13"/>
      <c r="G52" s="13"/>
      <c r="H52" s="13"/>
      <c r="I52" s="13"/>
    </row>
    <row r="53" spans="1:9" ht="12.75" x14ac:dyDescent="0.2">
      <c r="A53" s="35">
        <f>Weekoverzicht!B54</f>
        <v>45627</v>
      </c>
      <c r="B53" s="3">
        <v>48</v>
      </c>
      <c r="C53" s="4" t="str">
        <f t="shared" si="0"/>
        <v/>
      </c>
      <c r="D53" s="49" t="str">
        <f>IF(Weekoverzicht!E54="","",(VLOOKUP(B53,Weekoverzicht!$C$6:$G$59,2)/(Dagoverzicht!$H$7)-1))</f>
        <v/>
      </c>
      <c r="E53" s="13"/>
      <c r="F53" s="13"/>
      <c r="G53" s="13"/>
      <c r="H53" s="13"/>
      <c r="I53" s="13"/>
    </row>
    <row r="54" spans="1:9" ht="12.75" x14ac:dyDescent="0.2">
      <c r="A54" s="35">
        <f>Weekoverzicht!B55</f>
        <v>45634</v>
      </c>
      <c r="B54" s="3">
        <v>49</v>
      </c>
      <c r="C54" s="4" t="str">
        <f t="shared" si="0"/>
        <v/>
      </c>
      <c r="D54" s="49" t="str">
        <f>IF(Weekoverzicht!E55="","",(VLOOKUP(B54,Weekoverzicht!$C$6:$G$59,2)/(Dagoverzicht!$H$7)-1))</f>
        <v/>
      </c>
      <c r="E54" s="13"/>
      <c r="F54" s="13"/>
      <c r="G54" s="13"/>
      <c r="H54" s="13"/>
      <c r="I54" s="13"/>
    </row>
    <row r="55" spans="1:9" ht="12.75" x14ac:dyDescent="0.2">
      <c r="A55" s="35">
        <f>Weekoverzicht!B56</f>
        <v>45641</v>
      </c>
      <c r="B55" s="3">
        <v>50</v>
      </c>
      <c r="C55" s="4" t="str">
        <f t="shared" si="0"/>
        <v/>
      </c>
      <c r="D55" s="49" t="str">
        <f>IF(Weekoverzicht!E56="","",(VLOOKUP(B55,Weekoverzicht!$C$6:$G$59,2)/(Dagoverzicht!$H$7)-1))</f>
        <v/>
      </c>
      <c r="E55" s="13"/>
      <c r="F55" s="13"/>
      <c r="G55" s="13"/>
      <c r="H55" s="13"/>
      <c r="I55" s="13"/>
    </row>
    <row r="56" spans="1:9" ht="12.75" x14ac:dyDescent="0.2">
      <c r="A56" s="35">
        <f>Weekoverzicht!B57</f>
        <v>45648</v>
      </c>
      <c r="B56" s="3">
        <v>51</v>
      </c>
      <c r="C56" s="4" t="str">
        <f t="shared" si="0"/>
        <v/>
      </c>
      <c r="D56" s="49" t="str">
        <f>IF(Weekoverzicht!E57="","",(VLOOKUP(B56,Weekoverzicht!$C$6:$G$59,2)/(Dagoverzicht!$H$7)-1))</f>
        <v/>
      </c>
      <c r="E56" s="13"/>
      <c r="F56" s="13"/>
      <c r="G56" s="13"/>
      <c r="H56" s="13"/>
      <c r="I56" s="13"/>
    </row>
    <row r="57" spans="1:9" ht="12.75" x14ac:dyDescent="0.2">
      <c r="A57" s="35">
        <f>Weekoverzicht!B58</f>
        <v>45655</v>
      </c>
      <c r="B57" s="3">
        <v>52</v>
      </c>
      <c r="C57" s="4" t="str">
        <f t="shared" si="0"/>
        <v/>
      </c>
      <c r="D57" s="49" t="str">
        <f>IF(Weekoverzicht!E58="","",(VLOOKUP(B57,Weekoverzicht!$C$6:$G$59,2)/(Dagoverzicht!$H$7)-1))</f>
        <v/>
      </c>
      <c r="E57" s="13"/>
      <c r="F57" s="13"/>
      <c r="G57" s="13"/>
      <c r="H57" s="13"/>
      <c r="I57" s="13"/>
    </row>
    <row r="58" spans="1:9" ht="12.75" x14ac:dyDescent="0.2">
      <c r="A58" s="35">
        <f>Weekoverzicht!B59</f>
        <v>45291</v>
      </c>
      <c r="B58" s="3">
        <v>1</v>
      </c>
      <c r="C58" s="4">
        <f t="shared" si="0"/>
        <v>9.9999999999999995E-8</v>
      </c>
      <c r="D58" s="49"/>
      <c r="E58" s="13"/>
      <c r="F58" s="13"/>
      <c r="G58" s="13"/>
      <c r="H58" s="13"/>
      <c r="I58" s="13"/>
    </row>
    <row r="59" spans="1:9" ht="12.75" x14ac:dyDescent="0.2">
      <c r="A59" s="17"/>
      <c r="B59" s="21"/>
      <c r="C59" s="21"/>
      <c r="D59" s="22"/>
      <c r="E59" s="13"/>
      <c r="F59" s="13"/>
      <c r="G59" s="13"/>
      <c r="H59" s="13"/>
      <c r="I59" s="13"/>
    </row>
    <row r="60" spans="1:9" ht="12.75" x14ac:dyDescent="0.2">
      <c r="A60" s="17"/>
      <c r="B60" s="21"/>
      <c r="C60" s="21"/>
      <c r="D60" s="22"/>
      <c r="E60" s="13"/>
      <c r="F60" s="13"/>
      <c r="G60" s="13"/>
      <c r="H60" s="13"/>
      <c r="I60" s="13"/>
    </row>
    <row r="61" spans="1:9" ht="12.75" x14ac:dyDescent="0.2">
      <c r="A61" s="17"/>
      <c r="B61" s="21"/>
      <c r="C61" s="21"/>
      <c r="D61" s="22"/>
      <c r="E61" s="13"/>
      <c r="F61" s="13"/>
      <c r="G61" s="13"/>
      <c r="H61" s="13"/>
      <c r="I61" s="13"/>
    </row>
    <row r="62" spans="1:9" ht="15" customHeight="1" x14ac:dyDescent="0.2">
      <c r="A62" s="17"/>
      <c r="B62" s="21"/>
      <c r="C62" s="21"/>
      <c r="D62" s="22"/>
      <c r="E62" s="13"/>
      <c r="F62" s="13"/>
      <c r="G62" s="13"/>
      <c r="H62" s="13"/>
      <c r="I62" s="13"/>
    </row>
    <row r="63" spans="1:9" ht="15" customHeight="1" x14ac:dyDescent="0.2">
      <c r="A63" s="17"/>
      <c r="B63" s="21"/>
      <c r="C63" s="21"/>
      <c r="D63" s="21"/>
      <c r="E63" s="13"/>
      <c r="F63" s="13"/>
      <c r="G63" s="13"/>
      <c r="H63" s="13"/>
      <c r="I63" s="13"/>
    </row>
    <row r="64" spans="1:9" ht="15" customHeight="1" x14ac:dyDescent="0.2">
      <c r="A64" s="17"/>
      <c r="B64" s="21"/>
      <c r="C64" s="21"/>
      <c r="D64" s="21"/>
      <c r="E64" s="13"/>
      <c r="F64" s="13"/>
      <c r="G64" s="13"/>
      <c r="H64" s="13"/>
      <c r="I64" s="13"/>
    </row>
    <row r="65" spans="1:9" ht="13.5" customHeight="1" x14ac:dyDescent="0.2">
      <c r="A65" s="17"/>
      <c r="B65" s="21"/>
      <c r="C65" s="21"/>
      <c r="D65" s="21"/>
      <c r="E65" s="13"/>
      <c r="F65" s="13"/>
      <c r="G65" s="13"/>
      <c r="H65" s="13"/>
      <c r="I65" s="13"/>
    </row>
    <row r="66" spans="1:9" ht="14.25" customHeight="1" x14ac:dyDescent="0.2">
      <c r="A66" s="17"/>
      <c r="B66" s="21"/>
      <c r="C66" s="21"/>
      <c r="D66" s="21"/>
      <c r="E66" s="13"/>
      <c r="F66" s="13"/>
      <c r="G66" s="13"/>
      <c r="H66" s="13"/>
      <c r="I66" s="13"/>
    </row>
    <row r="67" spans="1:9" ht="15" customHeight="1" x14ac:dyDescent="0.2">
      <c r="A67" s="17"/>
      <c r="B67" s="21"/>
      <c r="C67" s="21"/>
      <c r="D67" s="21"/>
      <c r="E67" s="13"/>
      <c r="F67" s="13"/>
      <c r="G67" s="13"/>
      <c r="H67" s="13"/>
      <c r="I67" s="13"/>
    </row>
    <row r="68" spans="1:9" ht="15" customHeight="1" x14ac:dyDescent="0.2">
      <c r="A68" s="17"/>
      <c r="B68" s="21"/>
      <c r="C68" s="21"/>
      <c r="D68" s="21"/>
      <c r="E68" s="13"/>
      <c r="F68" s="13"/>
      <c r="G68" s="13"/>
      <c r="H68" s="13"/>
      <c r="I68" s="13"/>
    </row>
    <row r="69" spans="1:9" ht="15" customHeight="1" x14ac:dyDescent="0.2">
      <c r="A69" s="17"/>
      <c r="B69" s="21"/>
      <c r="C69" s="21"/>
      <c r="D69" s="21"/>
      <c r="E69" s="13"/>
      <c r="F69" s="13"/>
      <c r="G69" s="13"/>
      <c r="H69" s="13"/>
      <c r="I69" s="13"/>
    </row>
    <row r="70" spans="1:9" ht="15" customHeight="1" x14ac:dyDescent="0.2">
      <c r="A70" s="17"/>
      <c r="B70" s="21"/>
      <c r="C70" s="21"/>
      <c r="D70" s="21"/>
      <c r="E70" s="13"/>
      <c r="F70" s="13"/>
      <c r="G70" s="13"/>
      <c r="H70" s="13"/>
      <c r="I70" s="13"/>
    </row>
    <row r="71" spans="1:9" ht="15" customHeight="1" x14ac:dyDescent="0.2">
      <c r="A71" s="17"/>
      <c r="B71" s="21"/>
      <c r="C71" s="21"/>
      <c r="D71" s="21"/>
      <c r="E71" s="13"/>
      <c r="F71" s="13"/>
      <c r="G71" s="13"/>
      <c r="H71" s="13"/>
      <c r="I71" s="13"/>
    </row>
    <row r="72" spans="1:9" ht="15" customHeight="1" x14ac:dyDescent="0.2">
      <c r="A72" s="17"/>
      <c r="B72" s="21"/>
      <c r="C72" s="21"/>
      <c r="D72" s="21"/>
      <c r="E72" s="13"/>
      <c r="F72" s="13"/>
      <c r="G72" s="13"/>
      <c r="H72" s="13"/>
      <c r="I72" s="13"/>
    </row>
    <row r="73" spans="1:9" ht="15" customHeight="1" x14ac:dyDescent="0.2">
      <c r="A73" s="17"/>
      <c r="B73" s="21"/>
      <c r="C73" s="21"/>
      <c r="D73" s="21"/>
      <c r="E73" s="13"/>
      <c r="F73" s="13"/>
      <c r="G73" s="13"/>
      <c r="H73" s="13"/>
      <c r="I73" s="13"/>
    </row>
    <row r="74" spans="1:9" ht="15" customHeight="1" x14ac:dyDescent="0.2">
      <c r="A74" s="17"/>
      <c r="B74" s="21"/>
      <c r="C74" s="21"/>
      <c r="D74" s="21"/>
      <c r="E74" s="13"/>
      <c r="F74" s="13"/>
      <c r="G74" s="13"/>
      <c r="H74" s="13"/>
      <c r="I74" s="13"/>
    </row>
    <row r="75" spans="1:9" ht="15" customHeight="1" x14ac:dyDescent="0.2">
      <c r="A75" s="17"/>
      <c r="B75" s="21"/>
      <c r="C75" s="21"/>
      <c r="D75" s="21"/>
      <c r="E75" s="13"/>
      <c r="F75" s="13"/>
      <c r="G75" s="13"/>
      <c r="H75" s="13"/>
      <c r="I75" s="13"/>
    </row>
    <row r="76" spans="1:9" ht="15" customHeight="1" x14ac:dyDescent="0.2">
      <c r="A76" s="17"/>
      <c r="B76" s="21"/>
      <c r="C76" s="21"/>
      <c r="D76" s="21"/>
      <c r="E76" s="13"/>
      <c r="F76" s="13"/>
      <c r="G76" s="13"/>
      <c r="H76" s="13"/>
      <c r="I76" s="13"/>
    </row>
    <row r="77" spans="1:9" ht="15" customHeight="1" x14ac:dyDescent="0.2">
      <c r="B77" s="42"/>
      <c r="C77" s="42"/>
      <c r="D77" s="42"/>
    </row>
    <row r="78" spans="1:9" ht="15" customHeight="1" x14ac:dyDescent="0.2">
      <c r="B78" s="42"/>
      <c r="C78" s="42"/>
      <c r="D78" s="42"/>
    </row>
    <row r="79" spans="1:9" ht="15" hidden="1" customHeight="1" x14ac:dyDescent="0.2">
      <c r="B79" s="42"/>
      <c r="C79" s="42"/>
      <c r="D79" s="42"/>
    </row>
    <row r="80" spans="1:9" ht="15" hidden="1" customHeight="1" x14ac:dyDescent="0.2">
      <c r="B80" s="42"/>
      <c r="C80" s="42"/>
      <c r="D80" s="42"/>
    </row>
    <row r="81" spans="2:4" ht="15" hidden="1" customHeight="1" x14ac:dyDescent="0.2">
      <c r="B81" s="42"/>
      <c r="C81" s="42"/>
      <c r="D81" s="42"/>
    </row>
    <row r="82" spans="2:4" ht="15" hidden="1" customHeight="1" x14ac:dyDescent="0.2">
      <c r="B82" s="42"/>
      <c r="C82" s="42"/>
      <c r="D82" s="42"/>
    </row>
    <row r="83" spans="2:4" ht="15" hidden="1" customHeight="1" x14ac:dyDescent="0.2">
      <c r="B83" s="42"/>
      <c r="C83" s="42"/>
      <c r="D83" s="42"/>
    </row>
    <row r="84" spans="2:4" ht="15" hidden="1" customHeight="1" x14ac:dyDescent="0.2">
      <c r="B84" s="42"/>
      <c r="C84" s="42"/>
      <c r="D84" s="42"/>
    </row>
    <row r="85" spans="2:4" ht="15" hidden="1" customHeight="1" x14ac:dyDescent="0.2">
      <c r="B85" s="42"/>
      <c r="C85" s="42"/>
      <c r="D85" s="42"/>
    </row>
    <row r="86" spans="2:4" ht="15" hidden="1" customHeight="1" x14ac:dyDescent="0.2">
      <c r="B86" s="42"/>
      <c r="C86" s="42"/>
      <c r="D86" s="42"/>
    </row>
    <row r="87" spans="2:4" ht="15" hidden="1" customHeight="1" x14ac:dyDescent="0.2">
      <c r="B87" s="42"/>
      <c r="C87" s="42"/>
      <c r="D87" s="42"/>
    </row>
    <row r="88" spans="2:4" ht="15" hidden="1" customHeight="1" x14ac:dyDescent="0.2">
      <c r="B88" s="42"/>
      <c r="C88" s="42"/>
      <c r="D88" s="42"/>
    </row>
    <row r="89" spans="2:4" ht="15" hidden="1" customHeight="1" x14ac:dyDescent="0.2">
      <c r="B89" s="42"/>
      <c r="C89" s="42"/>
      <c r="D89" s="42"/>
    </row>
    <row r="90" spans="2:4" ht="15" hidden="1" customHeight="1" x14ac:dyDescent="0.2">
      <c r="B90" s="42"/>
      <c r="C90" s="42"/>
      <c r="D90" s="42"/>
    </row>
    <row r="91" spans="2:4" ht="15" hidden="1" customHeight="1" x14ac:dyDescent="0.2">
      <c r="B91" s="42"/>
      <c r="C91" s="42"/>
      <c r="D91" s="42"/>
    </row>
    <row r="92" spans="2:4" ht="15" hidden="1" customHeight="1" x14ac:dyDescent="0.2">
      <c r="B92" s="42"/>
      <c r="C92" s="42"/>
      <c r="D92" s="42"/>
    </row>
    <row r="93" spans="2:4" ht="15" hidden="1" customHeight="1" x14ac:dyDescent="0.2">
      <c r="B93" s="42"/>
      <c r="C93" s="42"/>
      <c r="D93" s="42"/>
    </row>
    <row r="94" spans="2:4" ht="15" hidden="1" customHeight="1" x14ac:dyDescent="0.2">
      <c r="B94" s="42"/>
      <c r="C94" s="42"/>
      <c r="D94" s="42"/>
    </row>
    <row r="95" spans="2:4" ht="15" hidden="1" customHeight="1" x14ac:dyDescent="0.2">
      <c r="B95" s="42"/>
      <c r="C95" s="42"/>
      <c r="D95" s="42"/>
    </row>
    <row r="96" spans="2:4" ht="15" hidden="1" customHeight="1" x14ac:dyDescent="0.2">
      <c r="B96" s="42"/>
      <c r="C96" s="42"/>
      <c r="D96" s="42"/>
    </row>
    <row r="97" spans="2:4" ht="15" hidden="1" customHeight="1" x14ac:dyDescent="0.2">
      <c r="B97" s="42"/>
      <c r="C97" s="42"/>
      <c r="D97" s="42"/>
    </row>
    <row r="98" spans="2:4" ht="15" hidden="1" customHeight="1" x14ac:dyDescent="0.2">
      <c r="B98" s="42"/>
      <c r="C98" s="42"/>
      <c r="D98" s="42"/>
    </row>
    <row r="99" spans="2:4" ht="15" hidden="1" customHeight="1" x14ac:dyDescent="0.2">
      <c r="B99" s="42"/>
      <c r="C99" s="42"/>
      <c r="D99" s="42"/>
    </row>
    <row r="100" spans="2:4" ht="15" hidden="1" customHeight="1" x14ac:dyDescent="0.2">
      <c r="B100" s="42"/>
      <c r="C100" s="42"/>
      <c r="D100" s="42"/>
    </row>
    <row r="101" spans="2:4" ht="15" hidden="1" customHeight="1" x14ac:dyDescent="0.2">
      <c r="B101" s="42"/>
      <c r="C101" s="42"/>
      <c r="D101" s="42"/>
    </row>
    <row r="102" spans="2:4" ht="15" hidden="1" customHeight="1" x14ac:dyDescent="0.2">
      <c r="B102" s="42"/>
      <c r="C102" s="42"/>
      <c r="D102" s="42"/>
    </row>
    <row r="103" spans="2:4" ht="15" hidden="1" customHeight="1" x14ac:dyDescent="0.2">
      <c r="B103" s="42"/>
      <c r="C103" s="42"/>
      <c r="D103" s="42"/>
    </row>
    <row r="104" spans="2:4" ht="15" hidden="1" customHeight="1" x14ac:dyDescent="0.2">
      <c r="B104" s="42"/>
      <c r="C104" s="42"/>
      <c r="D104" s="42"/>
    </row>
    <row r="105" spans="2:4" ht="15" hidden="1" customHeight="1" x14ac:dyDescent="0.2">
      <c r="B105" s="42"/>
      <c r="C105" s="42"/>
      <c r="D105" s="42"/>
    </row>
    <row r="106" spans="2:4" ht="15" hidden="1" customHeight="1" x14ac:dyDescent="0.2">
      <c r="B106" s="42"/>
      <c r="C106" s="42"/>
      <c r="D106" s="42"/>
    </row>
    <row r="107" spans="2:4" ht="15" hidden="1" customHeight="1" x14ac:dyDescent="0.2">
      <c r="B107" s="42"/>
      <c r="C107" s="42"/>
      <c r="D107" s="42"/>
    </row>
    <row r="108" spans="2:4" ht="15" hidden="1" customHeight="1" x14ac:dyDescent="0.2">
      <c r="B108" s="42"/>
      <c r="C108" s="42"/>
      <c r="D108" s="42"/>
    </row>
    <row r="109" spans="2:4" ht="15" hidden="1" customHeight="1" x14ac:dyDescent="0.2">
      <c r="B109" s="42"/>
      <c r="C109" s="42"/>
      <c r="D109" s="42"/>
    </row>
    <row r="110" spans="2:4" ht="15" hidden="1" customHeight="1" x14ac:dyDescent="0.2">
      <c r="B110" s="42"/>
      <c r="C110" s="42"/>
      <c r="D110" s="42"/>
    </row>
    <row r="111" spans="2:4" ht="15" hidden="1" customHeight="1" x14ac:dyDescent="0.2">
      <c r="B111" s="42"/>
      <c r="C111" s="42"/>
      <c r="D111" s="42"/>
    </row>
    <row r="112" spans="2:4" ht="15" hidden="1" customHeight="1" x14ac:dyDescent="0.2">
      <c r="B112" s="42"/>
      <c r="C112" s="42"/>
      <c r="D112" s="42"/>
    </row>
    <row r="113" spans="2:4" ht="15" hidden="1" customHeight="1" x14ac:dyDescent="0.2">
      <c r="B113" s="42"/>
      <c r="C113" s="42"/>
      <c r="D113" s="42"/>
    </row>
    <row r="114" spans="2:4" ht="15" hidden="1" customHeight="1" x14ac:dyDescent="0.2">
      <c r="B114" s="42"/>
      <c r="C114" s="42"/>
      <c r="D114" s="42"/>
    </row>
    <row r="115" spans="2:4" ht="15" hidden="1" customHeight="1" x14ac:dyDescent="0.2">
      <c r="B115" s="42"/>
      <c r="C115" s="42"/>
      <c r="D115" s="42"/>
    </row>
    <row r="116" spans="2:4" ht="15" hidden="1" customHeight="1" x14ac:dyDescent="0.2">
      <c r="B116" s="42"/>
      <c r="C116" s="42"/>
      <c r="D116" s="42"/>
    </row>
    <row r="117" spans="2:4" ht="15" hidden="1" customHeight="1" x14ac:dyDescent="0.2">
      <c r="B117" s="42"/>
      <c r="C117" s="42"/>
      <c r="D117" s="42"/>
    </row>
    <row r="118" spans="2:4" ht="15" hidden="1" customHeight="1" x14ac:dyDescent="0.2">
      <c r="B118" s="42"/>
      <c r="C118" s="42"/>
      <c r="D118" s="42"/>
    </row>
    <row r="119" spans="2:4" ht="15" hidden="1" customHeight="1" x14ac:dyDescent="0.2">
      <c r="B119" s="42"/>
      <c r="C119" s="42"/>
      <c r="D119" s="42"/>
    </row>
    <row r="120" spans="2:4" ht="15" hidden="1" customHeight="1" x14ac:dyDescent="0.2">
      <c r="B120" s="42"/>
      <c r="C120" s="42"/>
      <c r="D120" s="42"/>
    </row>
    <row r="121" spans="2:4" ht="15" hidden="1" customHeight="1" x14ac:dyDescent="0.2">
      <c r="B121" s="42"/>
      <c r="C121" s="42"/>
      <c r="D121" s="42"/>
    </row>
    <row r="122" spans="2:4" ht="15" hidden="1" customHeight="1" x14ac:dyDescent="0.2">
      <c r="B122" s="42"/>
      <c r="C122" s="42"/>
      <c r="D122" s="42"/>
    </row>
    <row r="123" spans="2:4" ht="15" hidden="1" customHeight="1" x14ac:dyDescent="0.2">
      <c r="B123" s="42"/>
      <c r="C123" s="42"/>
      <c r="D123" s="42"/>
    </row>
    <row r="124" spans="2:4" ht="15" hidden="1" customHeight="1" x14ac:dyDescent="0.2">
      <c r="B124" s="42"/>
      <c r="C124" s="42"/>
      <c r="D124" s="42"/>
    </row>
    <row r="125" spans="2:4" ht="15" hidden="1" customHeight="1" x14ac:dyDescent="0.2">
      <c r="B125" s="42"/>
      <c r="C125" s="42"/>
      <c r="D125" s="42"/>
    </row>
    <row r="126" spans="2:4" ht="15" hidden="1" customHeight="1" x14ac:dyDescent="0.2">
      <c r="B126" s="42"/>
      <c r="C126" s="42"/>
      <c r="D126" s="42"/>
    </row>
    <row r="127" spans="2:4" ht="15" hidden="1" customHeight="1" x14ac:dyDescent="0.2">
      <c r="B127" s="42"/>
      <c r="C127" s="42"/>
      <c r="D127" s="42"/>
    </row>
    <row r="128" spans="2:4" ht="15" hidden="1" customHeight="1" x14ac:dyDescent="0.2">
      <c r="B128" s="42"/>
      <c r="C128" s="42"/>
      <c r="D128" s="42"/>
    </row>
    <row r="129" spans="2:4" ht="15" hidden="1" customHeight="1" x14ac:dyDescent="0.2">
      <c r="B129" s="42"/>
      <c r="C129" s="42"/>
      <c r="D129" s="42"/>
    </row>
    <row r="130" spans="2:4" ht="15" hidden="1" customHeight="1" x14ac:dyDescent="0.2">
      <c r="B130" s="42"/>
      <c r="C130" s="42"/>
      <c r="D130" s="42"/>
    </row>
    <row r="131" spans="2:4" ht="15" hidden="1" customHeight="1" x14ac:dyDescent="0.2">
      <c r="B131" s="42"/>
      <c r="C131" s="42"/>
      <c r="D131" s="42"/>
    </row>
    <row r="132" spans="2:4" ht="15" hidden="1" customHeight="1" x14ac:dyDescent="0.2">
      <c r="B132" s="42"/>
      <c r="C132" s="42"/>
      <c r="D132" s="42"/>
    </row>
    <row r="133" spans="2:4" ht="15" hidden="1" customHeight="1" x14ac:dyDescent="0.2">
      <c r="B133" s="42"/>
      <c r="C133" s="42"/>
      <c r="D133" s="42"/>
    </row>
    <row r="134" spans="2:4" ht="15" hidden="1" customHeight="1" x14ac:dyDescent="0.2">
      <c r="B134" s="42"/>
      <c r="C134" s="42"/>
      <c r="D134" s="42"/>
    </row>
    <row r="135" spans="2:4" ht="15" hidden="1" customHeight="1" x14ac:dyDescent="0.2">
      <c r="B135" s="42"/>
      <c r="C135" s="42"/>
      <c r="D135" s="42"/>
    </row>
    <row r="136" spans="2:4" ht="15" hidden="1" customHeight="1" x14ac:dyDescent="0.2">
      <c r="B136" s="42"/>
      <c r="C136" s="42"/>
      <c r="D136" s="42"/>
    </row>
    <row r="137" spans="2:4" ht="15" hidden="1" customHeight="1" x14ac:dyDescent="0.2">
      <c r="B137" s="42"/>
      <c r="C137" s="42"/>
      <c r="D137" s="42"/>
    </row>
    <row r="138" spans="2:4" ht="15" hidden="1" customHeight="1" x14ac:dyDescent="0.2">
      <c r="B138" s="42"/>
      <c r="C138" s="42"/>
      <c r="D138" s="42"/>
    </row>
    <row r="139" spans="2:4" ht="15" hidden="1" customHeight="1" x14ac:dyDescent="0.2">
      <c r="B139" s="42"/>
      <c r="C139" s="42"/>
      <c r="D139" s="42"/>
    </row>
    <row r="140" spans="2:4" ht="15" hidden="1" customHeight="1" x14ac:dyDescent="0.2">
      <c r="B140" s="42"/>
      <c r="C140" s="42"/>
      <c r="D140" s="42"/>
    </row>
    <row r="141" spans="2:4" ht="15" hidden="1" customHeight="1" x14ac:dyDescent="0.2">
      <c r="B141" s="42"/>
      <c r="C141" s="42"/>
      <c r="D141" s="42"/>
    </row>
    <row r="142" spans="2:4" ht="15" hidden="1" customHeight="1" x14ac:dyDescent="0.2">
      <c r="B142" s="42"/>
      <c r="C142" s="42"/>
      <c r="D142" s="42"/>
    </row>
    <row r="143" spans="2:4" ht="15" hidden="1" customHeight="1" x14ac:dyDescent="0.2">
      <c r="B143" s="42"/>
      <c r="C143" s="42"/>
      <c r="D143" s="42"/>
    </row>
    <row r="144" spans="2:4" ht="15" hidden="1" customHeight="1" x14ac:dyDescent="0.2">
      <c r="B144" s="42"/>
      <c r="C144" s="42"/>
      <c r="D144" s="42"/>
    </row>
    <row r="145" spans="2:4" ht="15" hidden="1" customHeight="1" x14ac:dyDescent="0.2">
      <c r="B145" s="42"/>
      <c r="C145" s="42"/>
      <c r="D145" s="42"/>
    </row>
    <row r="146" spans="2:4" ht="15" hidden="1" customHeight="1" x14ac:dyDescent="0.2">
      <c r="B146" s="42"/>
      <c r="C146" s="42"/>
      <c r="D146" s="42"/>
    </row>
    <row r="147" spans="2:4" ht="15" hidden="1" customHeight="1" x14ac:dyDescent="0.2">
      <c r="B147" s="42"/>
      <c r="C147" s="42"/>
      <c r="D147" s="42"/>
    </row>
    <row r="148" spans="2:4" ht="15" hidden="1" customHeight="1" x14ac:dyDescent="0.2">
      <c r="B148" s="42"/>
      <c r="C148" s="42"/>
      <c r="D148" s="42"/>
    </row>
    <row r="149" spans="2:4" ht="15" hidden="1" customHeight="1" x14ac:dyDescent="0.2">
      <c r="B149" s="42"/>
      <c r="C149" s="42"/>
      <c r="D149" s="42"/>
    </row>
    <row r="150" spans="2:4" ht="15" hidden="1" customHeight="1" x14ac:dyDescent="0.2">
      <c r="B150" s="42"/>
      <c r="C150" s="42"/>
      <c r="D150" s="42"/>
    </row>
    <row r="151" spans="2:4" ht="15" hidden="1" customHeight="1" x14ac:dyDescent="0.2">
      <c r="B151" s="42"/>
      <c r="C151" s="42"/>
      <c r="D151" s="42"/>
    </row>
    <row r="152" spans="2:4" ht="15" hidden="1" customHeight="1" x14ac:dyDescent="0.2">
      <c r="B152" s="42"/>
      <c r="C152" s="42"/>
      <c r="D152" s="42"/>
    </row>
    <row r="153" spans="2:4" ht="15" hidden="1" customHeight="1" x14ac:dyDescent="0.2">
      <c r="B153" s="42"/>
      <c r="C153" s="42"/>
      <c r="D153" s="42"/>
    </row>
    <row r="154" spans="2:4" ht="15" hidden="1" customHeight="1" x14ac:dyDescent="0.2">
      <c r="B154" s="42"/>
      <c r="C154" s="42"/>
      <c r="D154" s="42"/>
    </row>
    <row r="155" spans="2:4" ht="15" hidden="1" customHeight="1" x14ac:dyDescent="0.2">
      <c r="B155" s="42"/>
      <c r="C155" s="42"/>
      <c r="D155" s="42"/>
    </row>
    <row r="156" spans="2:4" ht="15" hidden="1" customHeight="1" x14ac:dyDescent="0.2">
      <c r="B156" s="42"/>
      <c r="C156" s="42"/>
      <c r="D156" s="42"/>
    </row>
    <row r="157" spans="2:4" ht="15" hidden="1" customHeight="1" x14ac:dyDescent="0.2">
      <c r="B157" s="42"/>
      <c r="C157" s="42"/>
      <c r="D157" s="42"/>
    </row>
    <row r="158" spans="2:4" ht="15" hidden="1" customHeight="1" x14ac:dyDescent="0.2">
      <c r="B158" s="42"/>
      <c r="C158" s="42"/>
      <c r="D158" s="42"/>
    </row>
    <row r="159" spans="2:4" ht="15" hidden="1" customHeight="1" x14ac:dyDescent="0.2">
      <c r="B159" s="42"/>
      <c r="C159" s="42"/>
      <c r="D159" s="42"/>
    </row>
    <row r="160" spans="2:4" ht="15" hidden="1" customHeight="1" x14ac:dyDescent="0.2">
      <c r="B160" s="42"/>
      <c r="C160" s="42"/>
      <c r="D160" s="42"/>
    </row>
    <row r="161" spans="1:9" ht="15" hidden="1" customHeight="1" x14ac:dyDescent="0.2">
      <c r="B161" s="42"/>
      <c r="C161" s="42"/>
      <c r="D161" s="42"/>
    </row>
    <row r="162" spans="1:9" ht="15" hidden="1" customHeight="1" x14ac:dyDescent="0.2">
      <c r="B162" s="42"/>
      <c r="C162" s="42"/>
      <c r="D162" s="42"/>
    </row>
    <row r="163" spans="1:9" ht="15" hidden="1" customHeight="1" x14ac:dyDescent="0.2">
      <c r="B163" s="42"/>
      <c r="C163" s="42"/>
      <c r="D163" s="42"/>
    </row>
    <row r="164" spans="1:9" ht="15" hidden="1" customHeight="1" x14ac:dyDescent="0.2">
      <c r="B164" s="42"/>
      <c r="C164" s="42"/>
      <c r="D164" s="42"/>
    </row>
    <row r="165" spans="1:9" ht="15" hidden="1" customHeight="1" x14ac:dyDescent="0.2">
      <c r="B165" s="42"/>
      <c r="C165" s="42"/>
      <c r="D165" s="42"/>
    </row>
    <row r="166" spans="1:9" ht="15" hidden="1" customHeight="1" x14ac:dyDescent="0.2">
      <c r="B166" s="42"/>
      <c r="C166" s="42"/>
      <c r="D166" s="42"/>
    </row>
    <row r="167" spans="1:9" ht="15" hidden="1" customHeight="1" x14ac:dyDescent="0.2">
      <c r="B167" s="42"/>
      <c r="C167" s="42"/>
      <c r="D167" s="42"/>
    </row>
    <row r="168" spans="1:9" ht="15" hidden="1" customHeight="1" x14ac:dyDescent="0.2">
      <c r="B168" s="42"/>
      <c r="C168" s="42"/>
      <c r="D168" s="42"/>
    </row>
    <row r="169" spans="1:9" ht="15" hidden="1" customHeight="1" x14ac:dyDescent="0.2">
      <c r="B169" s="42"/>
      <c r="C169" s="42"/>
      <c r="D169" s="42"/>
    </row>
    <row r="170" spans="1:9" ht="15" hidden="1" customHeight="1" x14ac:dyDescent="0.2">
      <c r="B170" s="42"/>
      <c r="C170" s="42"/>
      <c r="D170" s="42"/>
    </row>
    <row r="171" spans="1:9" ht="15" hidden="1" customHeight="1" x14ac:dyDescent="0.2"/>
    <row r="172" spans="1:9" ht="15" hidden="1" customHeight="1" x14ac:dyDescent="0.2">
      <c r="D172" s="11"/>
      <c r="E172" s="11"/>
      <c r="F172" s="11"/>
      <c r="G172" s="11"/>
      <c r="H172" s="11"/>
      <c r="I172" s="11"/>
    </row>
    <row r="173" spans="1:9" ht="15" hidden="1" customHeight="1" x14ac:dyDescent="0.2">
      <c r="D173" s="11"/>
      <c r="E173" s="11"/>
      <c r="F173" s="11"/>
      <c r="G173" s="11"/>
      <c r="H173" s="11"/>
      <c r="I173" s="11"/>
    </row>
    <row r="174" spans="1:9" s="11" customFormat="1" ht="15" hidden="1" customHeight="1" x14ac:dyDescent="0.2">
      <c r="A174" s="29"/>
      <c r="B174" s="12"/>
      <c r="C174" s="12"/>
    </row>
    <row r="175" spans="1:9" s="11" customFormat="1" ht="15" hidden="1" customHeight="1" x14ac:dyDescent="0.2">
      <c r="A175" s="29"/>
      <c r="B175" s="12"/>
      <c r="C175" s="12"/>
    </row>
    <row r="176" spans="1:9" s="11" customFormat="1" ht="15" hidden="1" customHeight="1" x14ac:dyDescent="0.2">
      <c r="A176" s="29"/>
      <c r="B176" s="12"/>
      <c r="C176" s="12"/>
    </row>
    <row r="177" spans="1:3" s="11" customFormat="1" ht="15" hidden="1" customHeight="1" x14ac:dyDescent="0.2">
      <c r="A177" s="29"/>
      <c r="B177" s="12"/>
      <c r="C177" s="12"/>
    </row>
    <row r="178" spans="1:3" s="11" customFormat="1" ht="15" hidden="1" customHeight="1" x14ac:dyDescent="0.2">
      <c r="A178" s="29"/>
      <c r="B178" s="12"/>
      <c r="C178" s="12"/>
    </row>
    <row r="179" spans="1:3" s="11" customFormat="1" ht="15" hidden="1" customHeight="1" x14ac:dyDescent="0.2">
      <c r="A179" s="29"/>
      <c r="B179" s="12"/>
      <c r="C179" s="12"/>
    </row>
    <row r="180" spans="1:3" s="11" customFormat="1" ht="15" hidden="1" customHeight="1" x14ac:dyDescent="0.2">
      <c r="A180" s="29"/>
      <c r="B180" s="12"/>
      <c r="C180" s="12"/>
    </row>
    <row r="181" spans="1:3" s="11" customFormat="1" ht="15" hidden="1" customHeight="1" x14ac:dyDescent="0.2">
      <c r="A181" s="29"/>
      <c r="B181" s="12"/>
      <c r="C181" s="12"/>
    </row>
    <row r="182" spans="1:3" s="11" customFormat="1" ht="15" hidden="1" customHeight="1" x14ac:dyDescent="0.2">
      <c r="A182" s="29"/>
      <c r="B182" s="12"/>
      <c r="C182" s="12"/>
    </row>
    <row r="183" spans="1:3" s="11" customFormat="1" ht="15" hidden="1" customHeight="1" x14ac:dyDescent="0.2">
      <c r="A183" s="29"/>
      <c r="B183" s="12"/>
      <c r="C183" s="12"/>
    </row>
    <row r="184" spans="1:3" s="11" customFormat="1" ht="15" hidden="1" customHeight="1" x14ac:dyDescent="0.2">
      <c r="A184" s="29"/>
      <c r="B184" s="12"/>
      <c r="C184" s="12"/>
    </row>
    <row r="185" spans="1:3" s="11" customFormat="1" ht="15" hidden="1" customHeight="1" x14ac:dyDescent="0.2">
      <c r="A185" s="29"/>
      <c r="B185" s="12"/>
      <c r="C185" s="12"/>
    </row>
    <row r="186" spans="1:3" s="11" customFormat="1" ht="15" hidden="1" customHeight="1" x14ac:dyDescent="0.2">
      <c r="A186" s="29"/>
      <c r="B186" s="12"/>
      <c r="C186" s="12"/>
    </row>
    <row r="187" spans="1:3" s="11" customFormat="1" ht="15" hidden="1" customHeight="1" x14ac:dyDescent="0.2">
      <c r="A187" s="29"/>
      <c r="B187" s="12"/>
      <c r="C187" s="12"/>
    </row>
    <row r="188" spans="1:3" s="11" customFormat="1" ht="15" hidden="1" customHeight="1" x14ac:dyDescent="0.2">
      <c r="A188" s="29"/>
      <c r="B188" s="12"/>
      <c r="C188" s="12"/>
    </row>
    <row r="189" spans="1:3" s="11" customFormat="1" ht="15" hidden="1" customHeight="1" x14ac:dyDescent="0.2">
      <c r="A189" s="29"/>
      <c r="B189" s="12"/>
      <c r="C189" s="12"/>
    </row>
    <row r="190" spans="1:3" s="11" customFormat="1" ht="15" hidden="1" customHeight="1" x14ac:dyDescent="0.2">
      <c r="A190" s="29"/>
      <c r="B190" s="12"/>
      <c r="C190" s="12"/>
    </row>
    <row r="191" spans="1:3" s="11" customFormat="1" ht="15" hidden="1" customHeight="1" x14ac:dyDescent="0.2">
      <c r="A191" s="29"/>
      <c r="B191" s="12"/>
      <c r="C191" s="12"/>
    </row>
    <row r="192" spans="1:3" s="11" customFormat="1" ht="15" hidden="1" customHeight="1" x14ac:dyDescent="0.2">
      <c r="A192" s="29"/>
      <c r="B192" s="12"/>
      <c r="C192" s="12"/>
    </row>
    <row r="193" spans="1:9" s="11" customFormat="1" ht="15" hidden="1" customHeight="1" x14ac:dyDescent="0.2">
      <c r="A193" s="29"/>
      <c r="B193" s="12"/>
      <c r="C193" s="12"/>
    </row>
    <row r="194" spans="1:9" s="11" customFormat="1" ht="15" hidden="1" customHeight="1" x14ac:dyDescent="0.2">
      <c r="A194" s="29"/>
      <c r="B194" s="12"/>
      <c r="C194" s="12"/>
    </row>
    <row r="195" spans="1:9" s="11" customFormat="1" ht="15" hidden="1" customHeight="1" x14ac:dyDescent="0.2">
      <c r="A195" s="29"/>
      <c r="B195" s="12"/>
      <c r="C195" s="12"/>
    </row>
    <row r="196" spans="1:9" s="11" customFormat="1" ht="15" hidden="1" customHeight="1" x14ac:dyDescent="0.2">
      <c r="A196" s="29"/>
      <c r="B196" s="12"/>
      <c r="C196" s="12"/>
    </row>
    <row r="197" spans="1:9" s="11" customFormat="1" ht="15" hidden="1" customHeight="1" x14ac:dyDescent="0.2">
      <c r="A197" s="29"/>
      <c r="B197" s="12"/>
      <c r="C197" s="12"/>
    </row>
    <row r="198" spans="1:9" s="11" customFormat="1" ht="15" hidden="1" customHeight="1" x14ac:dyDescent="0.2">
      <c r="A198" s="29"/>
      <c r="B198" s="12"/>
      <c r="C198" s="12"/>
    </row>
    <row r="199" spans="1:9" s="11" customFormat="1" ht="15" hidden="1" customHeight="1" x14ac:dyDescent="0.2">
      <c r="A199" s="29"/>
      <c r="B199" s="12"/>
      <c r="C199" s="12"/>
    </row>
    <row r="200" spans="1:9" s="11" customFormat="1" ht="15" hidden="1" customHeight="1" x14ac:dyDescent="0.2">
      <c r="A200" s="29"/>
      <c r="B200" s="12"/>
      <c r="C200" s="12"/>
    </row>
    <row r="201" spans="1:9" s="11" customFormat="1" ht="15" hidden="1" customHeight="1" x14ac:dyDescent="0.2">
      <c r="A201" s="29"/>
      <c r="B201" s="12"/>
      <c r="C201" s="12"/>
    </row>
    <row r="202" spans="1:9" s="11" customFormat="1" ht="15" hidden="1" customHeight="1" x14ac:dyDescent="0.2">
      <c r="A202" s="29"/>
      <c r="B202" s="12"/>
      <c r="C202" s="12"/>
    </row>
    <row r="203" spans="1:9" s="11" customFormat="1" ht="15" hidden="1" customHeight="1" x14ac:dyDescent="0.2">
      <c r="A203" s="29"/>
      <c r="B203" s="12"/>
      <c r="C203" s="12"/>
    </row>
    <row r="204" spans="1:9" s="11" customFormat="1" ht="15" hidden="1" customHeight="1" x14ac:dyDescent="0.2">
      <c r="A204" s="29"/>
      <c r="B204" s="12"/>
      <c r="C204" s="12"/>
      <c r="D204" s="12"/>
      <c r="E204" s="12"/>
      <c r="F204" s="12"/>
      <c r="G204" s="12"/>
      <c r="H204" s="12"/>
      <c r="I204" s="12"/>
    </row>
    <row r="205" spans="1:9" s="11" customFormat="1" ht="15" hidden="1" customHeight="1" x14ac:dyDescent="0.2">
      <c r="A205" s="29"/>
      <c r="B205" s="12"/>
      <c r="C205" s="12"/>
      <c r="D205" s="12"/>
      <c r="E205" s="12"/>
      <c r="F205" s="12"/>
      <c r="G205" s="12"/>
      <c r="H205" s="12"/>
      <c r="I205" s="12"/>
    </row>
    <row r="206" spans="1:9" ht="15" hidden="1" customHeight="1" x14ac:dyDescent="0.2"/>
    <row r="207" spans="1:9" ht="15" hidden="1" customHeight="1" x14ac:dyDescent="0.2"/>
    <row r="208" spans="1:9" ht="15" hidden="1" customHeight="1" x14ac:dyDescent="0.2"/>
    <row r="209" spans="1:9" ht="15" hidden="1" customHeight="1" x14ac:dyDescent="0.2">
      <c r="B209" s="43"/>
      <c r="C209" s="43"/>
      <c r="D209" s="43"/>
    </row>
    <row r="210" spans="1:9" ht="15" hidden="1" customHeight="1" x14ac:dyDescent="0.2"/>
    <row r="211" spans="1:9" ht="15" hidden="1" customHeight="1" x14ac:dyDescent="0.2"/>
    <row r="212" spans="1:9" ht="15" hidden="1" customHeight="1" x14ac:dyDescent="0.2"/>
    <row r="213" spans="1:9" ht="15" hidden="1" customHeight="1" x14ac:dyDescent="0.2"/>
    <row r="214" spans="1:9" ht="15" hidden="1" customHeight="1" x14ac:dyDescent="0.2"/>
    <row r="215" spans="1:9" ht="15" hidden="1" customHeight="1" x14ac:dyDescent="0.2"/>
    <row r="216" spans="1:9" ht="15" hidden="1" customHeight="1" x14ac:dyDescent="0.2"/>
    <row r="217" spans="1:9" ht="15" hidden="1" customHeight="1" x14ac:dyDescent="0.2"/>
    <row r="218" spans="1:9" ht="15" hidden="1" customHeight="1" x14ac:dyDescent="0.2"/>
    <row r="219" spans="1:9" ht="15" hidden="1" customHeight="1" x14ac:dyDescent="0.2"/>
    <row r="220" spans="1:9" ht="15" hidden="1" customHeight="1" x14ac:dyDescent="0.2">
      <c r="D220" s="11"/>
      <c r="E220" s="11"/>
      <c r="F220" s="11"/>
      <c r="G220" s="11"/>
      <c r="H220" s="11"/>
      <c r="I220" s="11"/>
    </row>
    <row r="221" spans="1:9" ht="15" hidden="1" customHeight="1" x14ac:dyDescent="0.2">
      <c r="D221" s="11"/>
      <c r="E221" s="11"/>
      <c r="F221" s="11"/>
      <c r="G221" s="11"/>
      <c r="H221" s="11"/>
      <c r="I221" s="11"/>
    </row>
    <row r="222" spans="1:9" s="11" customFormat="1" ht="15" hidden="1" customHeight="1" x14ac:dyDescent="0.2">
      <c r="A222" s="29"/>
      <c r="B222" s="12"/>
      <c r="C222" s="12"/>
    </row>
    <row r="223" spans="1:9" s="11" customFormat="1" ht="15" hidden="1" customHeight="1" x14ac:dyDescent="0.2">
      <c r="A223" s="29"/>
      <c r="B223" s="12"/>
      <c r="C223" s="12"/>
    </row>
    <row r="224" spans="1:9" s="11" customFormat="1" ht="15" hidden="1" customHeight="1" x14ac:dyDescent="0.2">
      <c r="A224" s="29"/>
      <c r="B224" s="12"/>
      <c r="C224" s="12"/>
    </row>
    <row r="225" spans="1:3" s="11" customFormat="1" ht="15" hidden="1" customHeight="1" x14ac:dyDescent="0.2">
      <c r="A225" s="29"/>
      <c r="B225" s="12"/>
      <c r="C225" s="12"/>
    </row>
    <row r="226" spans="1:3" s="11" customFormat="1" ht="15" hidden="1" customHeight="1" x14ac:dyDescent="0.2">
      <c r="A226" s="29"/>
      <c r="B226" s="12"/>
      <c r="C226" s="12"/>
    </row>
    <row r="227" spans="1:3" s="11" customFormat="1" ht="15" hidden="1" customHeight="1" x14ac:dyDescent="0.2">
      <c r="A227" s="29"/>
      <c r="B227" s="12"/>
      <c r="C227" s="12"/>
    </row>
    <row r="228" spans="1:3" s="11" customFormat="1" ht="15" hidden="1" customHeight="1" x14ac:dyDescent="0.2">
      <c r="A228" s="29"/>
      <c r="B228" s="12"/>
      <c r="C228" s="12"/>
    </row>
    <row r="229" spans="1:3" s="11" customFormat="1" ht="15" hidden="1" customHeight="1" x14ac:dyDescent="0.2">
      <c r="A229" s="29"/>
      <c r="B229" s="12"/>
      <c r="C229" s="12"/>
    </row>
    <row r="230" spans="1:3" s="11" customFormat="1" ht="15" hidden="1" customHeight="1" x14ac:dyDescent="0.2">
      <c r="A230" s="29"/>
      <c r="B230" s="12"/>
      <c r="C230" s="12"/>
    </row>
    <row r="231" spans="1:3" s="11" customFormat="1" ht="15" hidden="1" customHeight="1" x14ac:dyDescent="0.2">
      <c r="A231" s="29"/>
      <c r="B231" s="12"/>
      <c r="C231" s="12"/>
    </row>
    <row r="232" spans="1:3" s="11" customFormat="1" ht="15" hidden="1" customHeight="1" x14ac:dyDescent="0.2">
      <c r="A232" s="29"/>
      <c r="B232" s="12"/>
      <c r="C232" s="12"/>
    </row>
    <row r="233" spans="1:3" s="11" customFormat="1" ht="15" hidden="1" customHeight="1" x14ac:dyDescent="0.2">
      <c r="A233" s="29"/>
      <c r="B233" s="12"/>
      <c r="C233" s="12"/>
    </row>
    <row r="234" spans="1:3" s="11" customFormat="1" ht="15" hidden="1" customHeight="1" x14ac:dyDescent="0.2">
      <c r="A234" s="29"/>
      <c r="B234" s="12"/>
      <c r="C234" s="12"/>
    </row>
    <row r="235" spans="1:3" s="11" customFormat="1" ht="15" hidden="1" customHeight="1" x14ac:dyDescent="0.2">
      <c r="A235" s="29"/>
      <c r="B235" s="12"/>
      <c r="C235" s="12"/>
    </row>
    <row r="236" spans="1:3" s="11" customFormat="1" ht="15" hidden="1" customHeight="1" x14ac:dyDescent="0.2">
      <c r="A236" s="29"/>
      <c r="B236" s="12"/>
      <c r="C236" s="12"/>
    </row>
    <row r="237" spans="1:3" s="11" customFormat="1" ht="15" hidden="1" customHeight="1" x14ac:dyDescent="0.2">
      <c r="A237" s="29"/>
      <c r="B237" s="12"/>
      <c r="C237" s="12"/>
    </row>
    <row r="238" spans="1:3" s="11" customFormat="1" ht="15" hidden="1" customHeight="1" x14ac:dyDescent="0.2">
      <c r="A238" s="29"/>
      <c r="B238" s="12"/>
      <c r="C238" s="12"/>
    </row>
    <row r="239" spans="1:3" s="11" customFormat="1" ht="15" hidden="1" customHeight="1" x14ac:dyDescent="0.2">
      <c r="A239" s="29"/>
      <c r="B239" s="12"/>
      <c r="C239" s="12"/>
    </row>
    <row r="240" spans="1:3" s="11" customFormat="1" ht="15" hidden="1" customHeight="1" x14ac:dyDescent="0.2">
      <c r="A240" s="29"/>
      <c r="B240" s="12"/>
      <c r="C240" s="12"/>
    </row>
    <row r="241" spans="1:3" s="11" customFormat="1" ht="15" hidden="1" customHeight="1" x14ac:dyDescent="0.2">
      <c r="A241" s="29"/>
      <c r="B241" s="12"/>
      <c r="C241" s="12"/>
    </row>
    <row r="242" spans="1:3" s="11" customFormat="1" ht="15" hidden="1" customHeight="1" x14ac:dyDescent="0.2">
      <c r="A242" s="29"/>
      <c r="B242" s="12"/>
      <c r="C242" s="12"/>
    </row>
    <row r="243" spans="1:3" s="11" customFormat="1" ht="15" hidden="1" customHeight="1" x14ac:dyDescent="0.2">
      <c r="A243" s="29"/>
      <c r="B243" s="12"/>
      <c r="C243" s="12"/>
    </row>
    <row r="244" spans="1:3" s="11" customFormat="1" ht="15" hidden="1" customHeight="1" x14ac:dyDescent="0.2">
      <c r="A244" s="29"/>
      <c r="B244" s="12"/>
      <c r="C244" s="12"/>
    </row>
    <row r="245" spans="1:3" s="11" customFormat="1" ht="15" hidden="1" customHeight="1" x14ac:dyDescent="0.2">
      <c r="A245" s="29"/>
      <c r="B245" s="12"/>
      <c r="C245" s="12"/>
    </row>
    <row r="246" spans="1:3" s="11" customFormat="1" ht="15" hidden="1" customHeight="1" x14ac:dyDescent="0.2">
      <c r="A246" s="29"/>
      <c r="B246" s="12"/>
      <c r="C246" s="12"/>
    </row>
    <row r="247" spans="1:3" s="11" customFormat="1" ht="15" hidden="1" customHeight="1" x14ac:dyDescent="0.2">
      <c r="A247" s="29"/>
      <c r="B247" s="12"/>
      <c r="C247" s="12"/>
    </row>
    <row r="248" spans="1:3" s="11" customFormat="1" ht="15" hidden="1" customHeight="1" x14ac:dyDescent="0.2">
      <c r="A248" s="29"/>
      <c r="B248" s="12"/>
      <c r="C248" s="12"/>
    </row>
    <row r="249" spans="1:3" s="11" customFormat="1" ht="15" hidden="1" customHeight="1" x14ac:dyDescent="0.2">
      <c r="A249" s="29"/>
      <c r="B249" s="12"/>
      <c r="C249" s="12"/>
    </row>
    <row r="250" spans="1:3" s="11" customFormat="1" ht="15" hidden="1" customHeight="1" x14ac:dyDescent="0.2">
      <c r="A250" s="29"/>
      <c r="B250" s="12"/>
      <c r="C250" s="12"/>
    </row>
    <row r="251" spans="1:3" s="11" customFormat="1" ht="15" hidden="1" customHeight="1" x14ac:dyDescent="0.2">
      <c r="A251" s="29"/>
      <c r="B251" s="12"/>
      <c r="C251" s="12"/>
    </row>
    <row r="252" spans="1:3" s="11" customFormat="1" ht="15" hidden="1" customHeight="1" x14ac:dyDescent="0.2">
      <c r="A252" s="29"/>
      <c r="B252" s="12"/>
      <c r="C252" s="12"/>
    </row>
    <row r="253" spans="1:3" s="11" customFormat="1" ht="15" hidden="1" customHeight="1" x14ac:dyDescent="0.2">
      <c r="A253" s="29"/>
      <c r="B253" s="12"/>
      <c r="C253" s="12"/>
    </row>
    <row r="254" spans="1:3" s="11" customFormat="1" ht="15" hidden="1" customHeight="1" x14ac:dyDescent="0.2">
      <c r="A254" s="29"/>
      <c r="B254" s="12"/>
      <c r="C254" s="12"/>
    </row>
    <row r="255" spans="1:3" s="11" customFormat="1" ht="15" hidden="1" customHeight="1" x14ac:dyDescent="0.2">
      <c r="A255" s="29"/>
      <c r="B255" s="12"/>
      <c r="C255" s="12"/>
    </row>
    <row r="256" spans="1:3" s="11" customFormat="1" ht="15" hidden="1" customHeight="1" x14ac:dyDescent="0.2">
      <c r="A256" s="29"/>
      <c r="B256" s="12"/>
      <c r="C256" s="12"/>
    </row>
    <row r="257" spans="1:3" s="11" customFormat="1" ht="15" hidden="1" customHeight="1" x14ac:dyDescent="0.2">
      <c r="A257" s="29"/>
      <c r="B257" s="12"/>
      <c r="C257" s="12"/>
    </row>
    <row r="258" spans="1:3" s="11" customFormat="1" ht="15" hidden="1" customHeight="1" x14ac:dyDescent="0.2">
      <c r="A258" s="29"/>
      <c r="B258" s="12"/>
      <c r="C258" s="12"/>
    </row>
    <row r="259" spans="1:3" s="11" customFormat="1" ht="15" hidden="1" customHeight="1" x14ac:dyDescent="0.2">
      <c r="A259" s="29"/>
      <c r="B259" s="12"/>
      <c r="C259" s="12"/>
    </row>
    <row r="260" spans="1:3" s="11" customFormat="1" ht="15" hidden="1" customHeight="1" x14ac:dyDescent="0.2">
      <c r="A260" s="29"/>
      <c r="B260" s="12"/>
      <c r="C260" s="12"/>
    </row>
    <row r="261" spans="1:3" s="11" customFormat="1" ht="15" hidden="1" customHeight="1" x14ac:dyDescent="0.2">
      <c r="A261" s="29"/>
      <c r="B261" s="12"/>
      <c r="C261" s="12"/>
    </row>
    <row r="262" spans="1:3" s="11" customFormat="1" ht="15" hidden="1" customHeight="1" x14ac:dyDescent="0.2">
      <c r="A262" s="29"/>
      <c r="B262" s="12"/>
      <c r="C262" s="12"/>
    </row>
    <row r="263" spans="1:3" s="11" customFormat="1" ht="15" hidden="1" customHeight="1" x14ac:dyDescent="0.2">
      <c r="A263" s="29"/>
      <c r="B263" s="12"/>
      <c r="C263" s="12"/>
    </row>
    <row r="264" spans="1:3" s="11" customFormat="1" ht="15" hidden="1" customHeight="1" x14ac:dyDescent="0.2">
      <c r="A264" s="29"/>
      <c r="B264" s="12"/>
      <c r="C264" s="12"/>
    </row>
    <row r="265" spans="1:3" s="11" customFormat="1" ht="15" hidden="1" customHeight="1" x14ac:dyDescent="0.2">
      <c r="A265" s="29"/>
      <c r="B265" s="12"/>
      <c r="C265" s="12"/>
    </row>
    <row r="266" spans="1:3" s="11" customFormat="1" ht="15" hidden="1" customHeight="1" x14ac:dyDescent="0.2">
      <c r="A266" s="29"/>
      <c r="B266" s="12"/>
      <c r="C266" s="12"/>
    </row>
    <row r="267" spans="1:3" s="11" customFormat="1" ht="15" hidden="1" customHeight="1" x14ac:dyDescent="0.2">
      <c r="A267" s="29"/>
      <c r="B267" s="12"/>
      <c r="C267" s="12"/>
    </row>
    <row r="268" spans="1:3" s="11" customFormat="1" ht="15" hidden="1" customHeight="1" x14ac:dyDescent="0.2">
      <c r="A268" s="29"/>
      <c r="B268" s="12"/>
      <c r="C268" s="12"/>
    </row>
    <row r="269" spans="1:3" s="11" customFormat="1" ht="15" hidden="1" customHeight="1" x14ac:dyDescent="0.2">
      <c r="A269" s="29"/>
      <c r="B269" s="12"/>
      <c r="C269" s="12"/>
    </row>
    <row r="270" spans="1:3" s="11" customFormat="1" ht="15" hidden="1" customHeight="1" x14ac:dyDescent="0.2">
      <c r="A270" s="29"/>
      <c r="B270" s="12"/>
      <c r="C270" s="12"/>
    </row>
    <row r="271" spans="1:3" s="11" customFormat="1" ht="15" hidden="1" customHeight="1" x14ac:dyDescent="0.2">
      <c r="A271" s="29"/>
      <c r="B271" s="12"/>
      <c r="C271" s="12"/>
    </row>
    <row r="272" spans="1:3" s="11" customFormat="1" ht="15" hidden="1" customHeight="1" x14ac:dyDescent="0.2">
      <c r="A272" s="29"/>
      <c r="B272" s="12"/>
      <c r="C272" s="12"/>
    </row>
    <row r="273" spans="1:3" s="11" customFormat="1" ht="15" hidden="1" customHeight="1" x14ac:dyDescent="0.2">
      <c r="A273" s="29"/>
      <c r="B273" s="12"/>
      <c r="C273" s="12"/>
    </row>
    <row r="274" spans="1:3" s="11" customFormat="1" ht="15" hidden="1" customHeight="1" x14ac:dyDescent="0.2">
      <c r="A274" s="29"/>
      <c r="B274" s="12"/>
      <c r="C274" s="12"/>
    </row>
    <row r="275" spans="1:3" s="11" customFormat="1" ht="15" hidden="1" customHeight="1" x14ac:dyDescent="0.2">
      <c r="A275" s="29"/>
      <c r="B275" s="12"/>
      <c r="C275" s="12"/>
    </row>
    <row r="276" spans="1:3" s="11" customFormat="1" ht="15" hidden="1" customHeight="1" x14ac:dyDescent="0.2">
      <c r="A276" s="29"/>
      <c r="B276" s="12"/>
      <c r="C276" s="12"/>
    </row>
    <row r="277" spans="1:3" s="11" customFormat="1" ht="15" hidden="1" customHeight="1" x14ac:dyDescent="0.2">
      <c r="A277" s="29"/>
      <c r="B277" s="12"/>
      <c r="C277" s="12"/>
    </row>
    <row r="278" spans="1:3" s="11" customFormat="1" ht="15" hidden="1" customHeight="1" x14ac:dyDescent="0.2">
      <c r="A278" s="29"/>
      <c r="B278" s="12"/>
      <c r="C278" s="12"/>
    </row>
    <row r="279" spans="1:3" s="11" customFormat="1" ht="15" hidden="1" customHeight="1" x14ac:dyDescent="0.2">
      <c r="A279" s="29"/>
      <c r="B279" s="12"/>
      <c r="C279" s="12"/>
    </row>
    <row r="280" spans="1:3" s="11" customFormat="1" ht="15" hidden="1" customHeight="1" x14ac:dyDescent="0.2">
      <c r="A280" s="29"/>
      <c r="B280" s="12"/>
      <c r="C280" s="12"/>
    </row>
    <row r="281" spans="1:3" s="11" customFormat="1" ht="15" hidden="1" customHeight="1" x14ac:dyDescent="0.2">
      <c r="A281" s="29"/>
      <c r="B281" s="12"/>
      <c r="C281" s="12"/>
    </row>
    <row r="282" spans="1:3" s="11" customFormat="1" ht="15" hidden="1" customHeight="1" x14ac:dyDescent="0.2">
      <c r="A282" s="29"/>
      <c r="B282" s="12"/>
      <c r="C282" s="12"/>
    </row>
    <row r="283" spans="1:3" s="11" customFormat="1" ht="15" hidden="1" customHeight="1" x14ac:dyDescent="0.2">
      <c r="A283" s="29"/>
      <c r="B283" s="12"/>
      <c r="C283" s="12"/>
    </row>
    <row r="284" spans="1:3" s="11" customFormat="1" ht="15" hidden="1" customHeight="1" x14ac:dyDescent="0.2">
      <c r="A284" s="29"/>
      <c r="B284" s="12"/>
      <c r="C284" s="12"/>
    </row>
    <row r="285" spans="1:3" s="11" customFormat="1" ht="15" hidden="1" customHeight="1" x14ac:dyDescent="0.2">
      <c r="A285" s="29"/>
      <c r="B285" s="12"/>
      <c r="C285" s="12"/>
    </row>
    <row r="286" spans="1:3" s="11" customFormat="1" ht="15" hidden="1" customHeight="1" x14ac:dyDescent="0.2">
      <c r="A286" s="29"/>
      <c r="B286" s="12"/>
      <c r="C286" s="12"/>
    </row>
    <row r="287" spans="1:3" s="11" customFormat="1" ht="15" hidden="1" customHeight="1" x14ac:dyDescent="0.2">
      <c r="A287" s="29"/>
      <c r="B287" s="12"/>
      <c r="C287" s="12"/>
    </row>
    <row r="288" spans="1:3" s="11" customFormat="1" ht="15" hidden="1" customHeight="1" x14ac:dyDescent="0.2">
      <c r="A288" s="29"/>
      <c r="B288" s="12"/>
      <c r="C288" s="12"/>
    </row>
    <row r="289" spans="1:3" s="11" customFormat="1" ht="15" hidden="1" customHeight="1" x14ac:dyDescent="0.2">
      <c r="A289" s="29"/>
      <c r="B289" s="12"/>
      <c r="C289" s="12"/>
    </row>
    <row r="290" spans="1:3" s="11" customFormat="1" ht="15" hidden="1" customHeight="1" x14ac:dyDescent="0.2">
      <c r="A290" s="29"/>
      <c r="B290" s="12"/>
      <c r="C290" s="12"/>
    </row>
    <row r="291" spans="1:3" s="11" customFormat="1" ht="15" hidden="1" customHeight="1" x14ac:dyDescent="0.2">
      <c r="A291" s="29"/>
      <c r="B291" s="12"/>
      <c r="C291" s="12"/>
    </row>
    <row r="292" spans="1:3" s="11" customFormat="1" ht="15" hidden="1" customHeight="1" x14ac:dyDescent="0.2">
      <c r="A292" s="29"/>
      <c r="B292" s="12"/>
      <c r="C292" s="12"/>
    </row>
    <row r="293" spans="1:3" s="11" customFormat="1" ht="15" hidden="1" customHeight="1" x14ac:dyDescent="0.2">
      <c r="A293" s="29"/>
      <c r="B293" s="12"/>
      <c r="C293" s="12"/>
    </row>
    <row r="294" spans="1:3" s="11" customFormat="1" ht="15" hidden="1" customHeight="1" x14ac:dyDescent="0.2">
      <c r="A294" s="29"/>
      <c r="B294" s="12"/>
      <c r="C294" s="12"/>
    </row>
    <row r="295" spans="1:3" s="11" customFormat="1" ht="15" hidden="1" customHeight="1" x14ac:dyDescent="0.2">
      <c r="A295" s="29"/>
      <c r="B295" s="12"/>
      <c r="C295" s="12"/>
    </row>
    <row r="296" spans="1:3" s="11" customFormat="1" ht="15" hidden="1" customHeight="1" x14ac:dyDescent="0.2">
      <c r="A296" s="29"/>
      <c r="B296" s="12"/>
      <c r="C296" s="12"/>
    </row>
    <row r="297" spans="1:3" s="11" customFormat="1" ht="15" hidden="1" customHeight="1" x14ac:dyDescent="0.2">
      <c r="A297" s="29"/>
      <c r="B297" s="12"/>
      <c r="C297" s="12"/>
    </row>
    <row r="298" spans="1:3" s="11" customFormat="1" ht="15" hidden="1" customHeight="1" x14ac:dyDescent="0.2">
      <c r="A298" s="29"/>
      <c r="B298" s="12"/>
      <c r="C298" s="12"/>
    </row>
    <row r="299" spans="1:3" s="11" customFormat="1" ht="15" hidden="1" customHeight="1" x14ac:dyDescent="0.2">
      <c r="A299" s="29"/>
      <c r="B299" s="12"/>
      <c r="C299" s="12"/>
    </row>
    <row r="300" spans="1:3" s="11" customFormat="1" ht="15" hidden="1" customHeight="1" x14ac:dyDescent="0.2">
      <c r="A300" s="29"/>
      <c r="B300" s="12"/>
      <c r="C300" s="12"/>
    </row>
    <row r="301" spans="1:3" s="11" customFormat="1" ht="15" hidden="1" customHeight="1" x14ac:dyDescent="0.2">
      <c r="A301" s="29"/>
      <c r="B301" s="12"/>
      <c r="C301" s="12"/>
    </row>
    <row r="302" spans="1:3" s="11" customFormat="1" ht="15" hidden="1" customHeight="1" x14ac:dyDescent="0.2">
      <c r="A302" s="29"/>
      <c r="B302" s="12"/>
      <c r="C302" s="12"/>
    </row>
    <row r="303" spans="1:3" s="11" customFormat="1" ht="15" hidden="1" customHeight="1" x14ac:dyDescent="0.2">
      <c r="A303" s="29"/>
      <c r="B303" s="12"/>
      <c r="C303" s="12"/>
    </row>
    <row r="304" spans="1:3" s="11" customFormat="1" ht="15" hidden="1" customHeight="1" x14ac:dyDescent="0.2">
      <c r="A304" s="29"/>
      <c r="B304" s="12"/>
      <c r="C304" s="12"/>
    </row>
    <row r="305" spans="1:3" s="11" customFormat="1" ht="15" hidden="1" customHeight="1" x14ac:dyDescent="0.2">
      <c r="A305" s="29"/>
      <c r="B305" s="12"/>
      <c r="C305" s="12"/>
    </row>
    <row r="306" spans="1:3" s="11" customFormat="1" ht="15" hidden="1" customHeight="1" x14ac:dyDescent="0.2">
      <c r="A306" s="29"/>
      <c r="B306" s="12"/>
      <c r="C306" s="12"/>
    </row>
    <row r="307" spans="1:3" s="11" customFormat="1" ht="15" hidden="1" customHeight="1" x14ac:dyDescent="0.2">
      <c r="A307" s="29"/>
      <c r="B307" s="12"/>
      <c r="C307" s="12"/>
    </row>
    <row r="308" spans="1:3" s="11" customFormat="1" ht="15" hidden="1" customHeight="1" x14ac:dyDescent="0.2">
      <c r="A308" s="29"/>
      <c r="B308" s="12"/>
      <c r="C308" s="12"/>
    </row>
    <row r="309" spans="1:3" s="11" customFormat="1" ht="15" hidden="1" customHeight="1" x14ac:dyDescent="0.2">
      <c r="A309" s="29"/>
      <c r="B309" s="12"/>
      <c r="C309" s="12"/>
    </row>
    <row r="310" spans="1:3" s="11" customFormat="1" ht="15" hidden="1" customHeight="1" x14ac:dyDescent="0.2">
      <c r="A310" s="29"/>
      <c r="B310" s="12"/>
      <c r="C310" s="12"/>
    </row>
    <row r="311" spans="1:3" s="11" customFormat="1" ht="15" hidden="1" customHeight="1" x14ac:dyDescent="0.2">
      <c r="A311" s="29"/>
      <c r="B311" s="12"/>
      <c r="C311" s="12"/>
    </row>
    <row r="312" spans="1:3" s="11" customFormat="1" ht="15" hidden="1" customHeight="1" x14ac:dyDescent="0.2">
      <c r="A312" s="29"/>
      <c r="B312" s="12"/>
      <c r="C312" s="12"/>
    </row>
    <row r="313" spans="1:3" s="11" customFormat="1" ht="15" hidden="1" customHeight="1" x14ac:dyDescent="0.2">
      <c r="A313" s="29"/>
      <c r="B313" s="12"/>
      <c r="C313" s="12"/>
    </row>
    <row r="314" spans="1:3" s="11" customFormat="1" ht="15" hidden="1" customHeight="1" x14ac:dyDescent="0.2">
      <c r="A314" s="29"/>
      <c r="B314" s="12"/>
      <c r="C314" s="12"/>
    </row>
    <row r="315" spans="1:3" s="11" customFormat="1" ht="15" hidden="1" customHeight="1" x14ac:dyDescent="0.2">
      <c r="A315" s="29"/>
      <c r="B315" s="12"/>
      <c r="C315" s="12"/>
    </row>
    <row r="316" spans="1:3" s="11" customFormat="1" ht="15" hidden="1" customHeight="1" x14ac:dyDescent="0.2">
      <c r="A316" s="29"/>
      <c r="B316" s="12"/>
      <c r="C316" s="12"/>
    </row>
    <row r="317" spans="1:3" s="11" customFormat="1" ht="15" hidden="1" customHeight="1" x14ac:dyDescent="0.2">
      <c r="A317" s="29"/>
      <c r="B317" s="12"/>
      <c r="C317" s="12"/>
    </row>
    <row r="318" spans="1:3" s="11" customFormat="1" ht="15" hidden="1" customHeight="1" x14ac:dyDescent="0.2">
      <c r="A318" s="29"/>
      <c r="B318" s="12"/>
      <c r="C318" s="12"/>
    </row>
    <row r="319" spans="1:3" s="11" customFormat="1" ht="15" hidden="1" customHeight="1" x14ac:dyDescent="0.2">
      <c r="A319" s="29"/>
      <c r="B319" s="12"/>
      <c r="C319" s="12"/>
    </row>
    <row r="320" spans="1:3" s="11" customFormat="1" ht="15" hidden="1" customHeight="1" x14ac:dyDescent="0.2">
      <c r="A320" s="29"/>
      <c r="B320" s="12"/>
      <c r="C320" s="12"/>
    </row>
    <row r="321" spans="1:3" s="11" customFormat="1" ht="15" hidden="1" customHeight="1" x14ac:dyDescent="0.2">
      <c r="A321" s="29"/>
      <c r="B321" s="12"/>
      <c r="C321" s="12"/>
    </row>
    <row r="322" spans="1:3" s="11" customFormat="1" ht="15" hidden="1" customHeight="1" x14ac:dyDescent="0.2">
      <c r="A322" s="29"/>
      <c r="B322" s="12"/>
      <c r="C322" s="12"/>
    </row>
    <row r="323" spans="1:3" s="11" customFormat="1" ht="15" hidden="1" customHeight="1" x14ac:dyDescent="0.2">
      <c r="A323" s="29"/>
      <c r="B323" s="12"/>
      <c r="C323" s="12"/>
    </row>
    <row r="324" spans="1:3" s="11" customFormat="1" ht="15" hidden="1" customHeight="1" x14ac:dyDescent="0.2">
      <c r="A324" s="29"/>
      <c r="B324" s="12"/>
      <c r="C324" s="12"/>
    </row>
    <row r="325" spans="1:3" s="11" customFormat="1" ht="15" hidden="1" customHeight="1" x14ac:dyDescent="0.2">
      <c r="A325" s="29"/>
      <c r="B325" s="12"/>
      <c r="C325" s="12"/>
    </row>
    <row r="326" spans="1:3" s="11" customFormat="1" ht="15" hidden="1" customHeight="1" x14ac:dyDescent="0.2">
      <c r="A326" s="29"/>
      <c r="B326" s="12"/>
      <c r="C326" s="12"/>
    </row>
    <row r="327" spans="1:3" s="11" customFormat="1" ht="15" hidden="1" customHeight="1" x14ac:dyDescent="0.2">
      <c r="A327" s="29"/>
      <c r="B327" s="12"/>
      <c r="C327" s="12"/>
    </row>
    <row r="328" spans="1:3" s="11" customFormat="1" ht="15" hidden="1" customHeight="1" x14ac:dyDescent="0.2">
      <c r="A328" s="29"/>
      <c r="B328" s="12"/>
      <c r="C328" s="12"/>
    </row>
    <row r="329" spans="1:3" s="11" customFormat="1" ht="15" hidden="1" customHeight="1" x14ac:dyDescent="0.2">
      <c r="A329" s="29"/>
      <c r="B329" s="12"/>
      <c r="C329" s="12"/>
    </row>
    <row r="330" spans="1:3" s="11" customFormat="1" ht="15" hidden="1" customHeight="1" x14ac:dyDescent="0.2">
      <c r="A330" s="29"/>
      <c r="B330" s="12"/>
      <c r="C330" s="12"/>
    </row>
    <row r="331" spans="1:3" s="11" customFormat="1" ht="15" hidden="1" customHeight="1" x14ac:dyDescent="0.2">
      <c r="A331" s="29"/>
      <c r="B331" s="12"/>
      <c r="C331" s="12"/>
    </row>
    <row r="332" spans="1:3" s="11" customFormat="1" ht="15" hidden="1" customHeight="1" x14ac:dyDescent="0.2">
      <c r="A332" s="29"/>
      <c r="B332" s="12"/>
      <c r="C332" s="12"/>
    </row>
    <row r="333" spans="1:3" s="11" customFormat="1" ht="15" hidden="1" customHeight="1" x14ac:dyDescent="0.2">
      <c r="A333" s="29"/>
      <c r="B333" s="12"/>
      <c r="C333" s="12"/>
    </row>
    <row r="334" spans="1:3" s="11" customFormat="1" ht="15" hidden="1" customHeight="1" x14ac:dyDescent="0.2">
      <c r="A334" s="29"/>
      <c r="B334" s="12"/>
      <c r="C334" s="12"/>
    </row>
    <row r="335" spans="1:3" s="11" customFormat="1" ht="15" hidden="1" customHeight="1" x14ac:dyDescent="0.2">
      <c r="A335" s="29"/>
      <c r="B335" s="12"/>
      <c r="C335" s="12"/>
    </row>
    <row r="336" spans="1:3" s="11" customFormat="1" ht="15" hidden="1" customHeight="1" x14ac:dyDescent="0.2">
      <c r="A336" s="29"/>
      <c r="B336" s="12"/>
      <c r="C336" s="12"/>
    </row>
    <row r="337" spans="1:3" s="11" customFormat="1" ht="15" hidden="1" customHeight="1" x14ac:dyDescent="0.2">
      <c r="A337" s="29"/>
      <c r="B337" s="12"/>
      <c r="C337" s="12"/>
    </row>
    <row r="338" spans="1:3" s="11" customFormat="1" ht="15" hidden="1" customHeight="1" x14ac:dyDescent="0.2">
      <c r="A338" s="29"/>
      <c r="B338" s="12"/>
      <c r="C338" s="12"/>
    </row>
    <row r="339" spans="1:3" s="11" customFormat="1" ht="15" hidden="1" customHeight="1" x14ac:dyDescent="0.2">
      <c r="A339" s="29"/>
      <c r="B339" s="12"/>
      <c r="C339" s="12"/>
    </row>
    <row r="340" spans="1:3" s="11" customFormat="1" ht="15" hidden="1" customHeight="1" x14ac:dyDescent="0.2">
      <c r="A340" s="29"/>
      <c r="B340" s="12"/>
      <c r="C340" s="12"/>
    </row>
    <row r="341" spans="1:3" s="11" customFormat="1" ht="15" hidden="1" customHeight="1" x14ac:dyDescent="0.2">
      <c r="A341" s="29"/>
      <c r="B341" s="12"/>
      <c r="C341" s="12"/>
    </row>
    <row r="342" spans="1:3" s="11" customFormat="1" ht="15" hidden="1" customHeight="1" x14ac:dyDescent="0.2">
      <c r="A342" s="29"/>
      <c r="B342" s="12"/>
      <c r="C342" s="12"/>
    </row>
    <row r="343" spans="1:3" s="11" customFormat="1" ht="15" hidden="1" customHeight="1" x14ac:dyDescent="0.2">
      <c r="A343" s="29"/>
      <c r="B343" s="12"/>
      <c r="C343" s="12"/>
    </row>
    <row r="344" spans="1:3" s="11" customFormat="1" ht="15" hidden="1" customHeight="1" x14ac:dyDescent="0.2">
      <c r="A344" s="29"/>
      <c r="B344" s="12"/>
      <c r="C344" s="12"/>
    </row>
    <row r="345" spans="1:3" s="11" customFormat="1" ht="15" hidden="1" customHeight="1" x14ac:dyDescent="0.2">
      <c r="A345" s="29"/>
      <c r="B345" s="12"/>
      <c r="C345" s="12"/>
    </row>
    <row r="346" spans="1:3" s="11" customFormat="1" ht="15" hidden="1" customHeight="1" x14ac:dyDescent="0.2">
      <c r="A346" s="29"/>
      <c r="B346" s="12"/>
      <c r="C346" s="12"/>
    </row>
    <row r="347" spans="1:3" s="11" customFormat="1" ht="15" hidden="1" customHeight="1" x14ac:dyDescent="0.2">
      <c r="A347" s="29"/>
      <c r="B347" s="12"/>
      <c r="C347" s="12"/>
    </row>
    <row r="348" spans="1:3" s="11" customFormat="1" ht="15" hidden="1" customHeight="1" x14ac:dyDescent="0.2">
      <c r="A348" s="29"/>
      <c r="B348" s="12"/>
      <c r="C348" s="12"/>
    </row>
    <row r="349" spans="1:3" s="11" customFormat="1" ht="15" hidden="1" customHeight="1" x14ac:dyDescent="0.2">
      <c r="A349" s="29"/>
      <c r="B349" s="12"/>
      <c r="C349" s="12"/>
    </row>
    <row r="350" spans="1:3" s="11" customFormat="1" ht="15" hidden="1" customHeight="1" x14ac:dyDescent="0.2">
      <c r="A350" s="29"/>
      <c r="B350" s="12"/>
      <c r="C350" s="12"/>
    </row>
    <row r="351" spans="1:3" s="11" customFormat="1" ht="15" hidden="1" customHeight="1" x14ac:dyDescent="0.2">
      <c r="A351" s="29"/>
      <c r="B351" s="12"/>
      <c r="C351" s="12"/>
    </row>
    <row r="352" spans="1:3" s="11" customFormat="1" ht="15" hidden="1" customHeight="1" x14ac:dyDescent="0.2">
      <c r="A352" s="29"/>
      <c r="B352" s="12"/>
      <c r="C352" s="12"/>
    </row>
    <row r="353" spans="1:3" s="11" customFormat="1" ht="15" hidden="1" customHeight="1" x14ac:dyDescent="0.2">
      <c r="A353" s="29"/>
      <c r="B353" s="12"/>
      <c r="C353" s="12"/>
    </row>
    <row r="354" spans="1:3" s="11" customFormat="1" ht="15" hidden="1" customHeight="1" x14ac:dyDescent="0.2">
      <c r="A354" s="29"/>
      <c r="B354" s="12"/>
      <c r="C354" s="12"/>
    </row>
    <row r="355" spans="1:3" s="11" customFormat="1" ht="15" hidden="1" customHeight="1" x14ac:dyDescent="0.2">
      <c r="A355" s="29"/>
      <c r="B355" s="12"/>
      <c r="C355" s="12"/>
    </row>
    <row r="356" spans="1:3" s="11" customFormat="1" ht="15" hidden="1" customHeight="1" x14ac:dyDescent="0.2">
      <c r="A356" s="29"/>
      <c r="B356" s="12"/>
      <c r="C356" s="12"/>
    </row>
    <row r="357" spans="1:3" s="11" customFormat="1" ht="15" hidden="1" customHeight="1" x14ac:dyDescent="0.2">
      <c r="A357" s="29"/>
      <c r="B357" s="12"/>
      <c r="C357" s="12"/>
    </row>
    <row r="358" spans="1:3" s="11" customFormat="1" ht="15" hidden="1" customHeight="1" x14ac:dyDescent="0.2">
      <c r="A358" s="29"/>
      <c r="B358" s="12"/>
      <c r="C358" s="12"/>
    </row>
    <row r="359" spans="1:3" s="11" customFormat="1" ht="15" hidden="1" customHeight="1" x14ac:dyDescent="0.2">
      <c r="A359" s="29"/>
      <c r="B359" s="12"/>
      <c r="C359" s="12"/>
    </row>
    <row r="360" spans="1:3" s="11" customFormat="1" ht="15" hidden="1" customHeight="1" x14ac:dyDescent="0.2">
      <c r="A360" s="29"/>
      <c r="B360" s="12"/>
      <c r="C360" s="12"/>
    </row>
    <row r="361" spans="1:3" s="11" customFormat="1" ht="15" hidden="1" customHeight="1" x14ac:dyDescent="0.2">
      <c r="A361" s="29"/>
      <c r="B361" s="12"/>
      <c r="C361" s="12"/>
    </row>
    <row r="362" spans="1:3" s="11" customFormat="1" ht="15" hidden="1" customHeight="1" x14ac:dyDescent="0.2">
      <c r="A362" s="29"/>
      <c r="B362" s="12"/>
      <c r="C362" s="12"/>
    </row>
    <row r="363" spans="1:3" s="11" customFormat="1" ht="15" hidden="1" customHeight="1" x14ac:dyDescent="0.2">
      <c r="A363" s="29"/>
      <c r="B363" s="12"/>
      <c r="C363" s="12"/>
    </row>
    <row r="364" spans="1:3" s="11" customFormat="1" ht="15" hidden="1" customHeight="1" x14ac:dyDescent="0.2">
      <c r="A364" s="29"/>
      <c r="B364" s="12"/>
      <c r="C364" s="12"/>
    </row>
    <row r="365" spans="1:3" s="11" customFormat="1" ht="15" hidden="1" customHeight="1" x14ac:dyDescent="0.2">
      <c r="A365" s="29"/>
      <c r="B365" s="12"/>
      <c r="C365" s="12"/>
    </row>
    <row r="366" spans="1:3" s="11" customFormat="1" ht="15" hidden="1" customHeight="1" x14ac:dyDescent="0.2">
      <c r="A366" s="29"/>
      <c r="B366" s="12"/>
      <c r="C366" s="12"/>
    </row>
    <row r="367" spans="1:3" s="11" customFormat="1" ht="15" hidden="1" customHeight="1" x14ac:dyDescent="0.2">
      <c r="A367" s="29"/>
      <c r="B367" s="12"/>
      <c r="C367" s="12"/>
    </row>
    <row r="368" spans="1:3" s="11" customFormat="1" ht="15" hidden="1" customHeight="1" x14ac:dyDescent="0.2">
      <c r="A368" s="29"/>
      <c r="B368" s="12"/>
      <c r="C368" s="12"/>
    </row>
    <row r="369" spans="1:3" s="11" customFormat="1" ht="15" hidden="1" customHeight="1" x14ac:dyDescent="0.2">
      <c r="A369" s="29"/>
      <c r="B369" s="12"/>
      <c r="C369" s="12"/>
    </row>
    <row r="370" spans="1:3" s="11" customFormat="1" ht="15" hidden="1" customHeight="1" x14ac:dyDescent="0.2">
      <c r="A370" s="29"/>
      <c r="B370" s="12"/>
      <c r="C370" s="12"/>
    </row>
    <row r="371" spans="1:3" s="11" customFormat="1" ht="15" hidden="1" customHeight="1" x14ac:dyDescent="0.2">
      <c r="A371" s="29"/>
      <c r="B371" s="12"/>
      <c r="C371" s="12"/>
    </row>
    <row r="372" spans="1:3" s="11" customFormat="1" ht="15" hidden="1" customHeight="1" x14ac:dyDescent="0.2">
      <c r="A372" s="29"/>
      <c r="B372" s="12"/>
      <c r="C372" s="12"/>
    </row>
    <row r="373" spans="1:3" s="11" customFormat="1" ht="15" hidden="1" customHeight="1" x14ac:dyDescent="0.2">
      <c r="A373" s="29"/>
      <c r="B373" s="12"/>
      <c r="C373" s="12"/>
    </row>
    <row r="374" spans="1:3" s="11" customFormat="1" ht="15" hidden="1" customHeight="1" x14ac:dyDescent="0.2">
      <c r="A374" s="29"/>
      <c r="B374" s="12"/>
      <c r="C374" s="12"/>
    </row>
    <row r="375" spans="1:3" s="11" customFormat="1" ht="15" hidden="1" customHeight="1" x14ac:dyDescent="0.2">
      <c r="A375" s="29"/>
      <c r="B375" s="12"/>
      <c r="C375" s="12"/>
    </row>
    <row r="376" spans="1:3" s="11" customFormat="1" ht="15" hidden="1" customHeight="1" x14ac:dyDescent="0.2">
      <c r="A376" s="29"/>
      <c r="B376" s="12"/>
      <c r="C376" s="12"/>
    </row>
    <row r="377" spans="1:3" s="11" customFormat="1" ht="15" hidden="1" customHeight="1" x14ac:dyDescent="0.2">
      <c r="A377" s="29"/>
      <c r="B377" s="12"/>
      <c r="C377" s="12"/>
    </row>
    <row r="378" spans="1:3" s="11" customFormat="1" ht="15" hidden="1" customHeight="1" x14ac:dyDescent="0.2">
      <c r="A378" s="29"/>
      <c r="B378" s="12"/>
      <c r="C378" s="12"/>
    </row>
    <row r="379" spans="1:3" s="11" customFormat="1" ht="15" hidden="1" customHeight="1" x14ac:dyDescent="0.2">
      <c r="A379" s="29"/>
      <c r="B379" s="12"/>
      <c r="C379" s="12"/>
    </row>
    <row r="380" spans="1:3" s="11" customFormat="1" ht="15" hidden="1" customHeight="1" x14ac:dyDescent="0.2">
      <c r="A380" s="29"/>
      <c r="B380" s="12"/>
      <c r="C380" s="12"/>
    </row>
    <row r="381" spans="1:3" s="11" customFormat="1" ht="15" hidden="1" customHeight="1" x14ac:dyDescent="0.2">
      <c r="A381" s="29"/>
      <c r="B381" s="12"/>
      <c r="C381" s="12"/>
    </row>
    <row r="382" spans="1:3" s="11" customFormat="1" ht="15" hidden="1" customHeight="1" x14ac:dyDescent="0.2">
      <c r="A382" s="29"/>
      <c r="B382" s="12"/>
      <c r="C382" s="12"/>
    </row>
    <row r="383" spans="1:3" s="11" customFormat="1" ht="15" hidden="1" customHeight="1" x14ac:dyDescent="0.2">
      <c r="A383" s="29"/>
      <c r="B383" s="12"/>
      <c r="C383" s="12"/>
    </row>
    <row r="384" spans="1:3" s="11" customFormat="1" ht="15" hidden="1" customHeight="1" x14ac:dyDescent="0.2">
      <c r="A384" s="29"/>
      <c r="B384" s="12"/>
      <c r="C384" s="12"/>
    </row>
    <row r="385" spans="1:3" s="11" customFormat="1" ht="15" hidden="1" customHeight="1" x14ac:dyDescent="0.2">
      <c r="A385" s="29"/>
      <c r="B385" s="12"/>
      <c r="C385" s="12"/>
    </row>
    <row r="386" spans="1:3" s="11" customFormat="1" ht="15" hidden="1" customHeight="1" x14ac:dyDescent="0.2">
      <c r="A386" s="29"/>
      <c r="B386" s="12"/>
      <c r="C386" s="12"/>
    </row>
    <row r="387" spans="1:3" s="11" customFormat="1" ht="15" hidden="1" customHeight="1" x14ac:dyDescent="0.2">
      <c r="A387" s="29"/>
      <c r="B387" s="12"/>
      <c r="C387" s="12"/>
    </row>
    <row r="388" spans="1:3" s="11" customFormat="1" ht="15" hidden="1" customHeight="1" x14ac:dyDescent="0.2">
      <c r="A388" s="29"/>
      <c r="B388" s="12"/>
      <c r="C388" s="12"/>
    </row>
    <row r="389" spans="1:3" s="11" customFormat="1" ht="15" hidden="1" customHeight="1" x14ac:dyDescent="0.2">
      <c r="A389" s="29"/>
      <c r="B389" s="12"/>
      <c r="C389" s="12"/>
    </row>
    <row r="390" spans="1:3" s="11" customFormat="1" ht="15" hidden="1" customHeight="1" x14ac:dyDescent="0.2">
      <c r="A390" s="29"/>
      <c r="B390" s="12"/>
      <c r="C390" s="12"/>
    </row>
    <row r="391" spans="1:3" s="11" customFormat="1" ht="15" hidden="1" customHeight="1" x14ac:dyDescent="0.2">
      <c r="A391" s="29"/>
      <c r="B391" s="12"/>
      <c r="C391" s="12"/>
    </row>
    <row r="392" spans="1:3" s="11" customFormat="1" ht="15" hidden="1" customHeight="1" x14ac:dyDescent="0.2">
      <c r="A392" s="29"/>
      <c r="B392" s="12"/>
      <c r="C392" s="12"/>
    </row>
    <row r="393" spans="1:3" s="11" customFormat="1" ht="15" hidden="1" customHeight="1" x14ac:dyDescent="0.2">
      <c r="A393" s="29"/>
      <c r="B393" s="12"/>
      <c r="C393" s="12"/>
    </row>
    <row r="394" spans="1:3" s="11" customFormat="1" ht="15" hidden="1" customHeight="1" x14ac:dyDescent="0.2">
      <c r="A394" s="29"/>
      <c r="B394" s="12"/>
      <c r="C394" s="12"/>
    </row>
    <row r="395" spans="1:3" s="11" customFormat="1" ht="15" hidden="1" customHeight="1" x14ac:dyDescent="0.2">
      <c r="A395" s="29"/>
      <c r="B395" s="12"/>
      <c r="C395" s="12"/>
    </row>
    <row r="396" spans="1:3" s="11" customFormat="1" ht="15" hidden="1" customHeight="1" x14ac:dyDescent="0.2">
      <c r="A396" s="29"/>
      <c r="B396" s="12"/>
      <c r="C396" s="12"/>
    </row>
    <row r="397" spans="1:3" s="11" customFormat="1" ht="15" hidden="1" customHeight="1" x14ac:dyDescent="0.2">
      <c r="A397" s="29"/>
      <c r="B397" s="12"/>
      <c r="C397" s="12"/>
    </row>
    <row r="398" spans="1:3" s="11" customFormat="1" ht="15" hidden="1" customHeight="1" x14ac:dyDescent="0.2">
      <c r="A398" s="29"/>
      <c r="B398" s="12"/>
      <c r="C398" s="12"/>
    </row>
    <row r="399" spans="1:3" s="11" customFormat="1" ht="15" hidden="1" customHeight="1" x14ac:dyDescent="0.2">
      <c r="A399" s="29"/>
      <c r="B399" s="12"/>
      <c r="C399" s="12"/>
    </row>
    <row r="400" spans="1:3" s="11" customFormat="1" ht="15" hidden="1" customHeight="1" x14ac:dyDescent="0.2">
      <c r="A400" s="29"/>
      <c r="B400" s="12"/>
      <c r="C400" s="12"/>
    </row>
    <row r="401" spans="1:3" s="11" customFormat="1" ht="15" hidden="1" customHeight="1" x14ac:dyDescent="0.2">
      <c r="A401" s="29"/>
      <c r="B401" s="12"/>
      <c r="C401" s="12"/>
    </row>
    <row r="402" spans="1:3" s="11" customFormat="1" ht="15" hidden="1" customHeight="1" x14ac:dyDescent="0.2">
      <c r="A402" s="29"/>
      <c r="B402" s="12"/>
      <c r="C402" s="12"/>
    </row>
    <row r="403" spans="1:3" s="11" customFormat="1" ht="15" hidden="1" customHeight="1" x14ac:dyDescent="0.2">
      <c r="A403" s="29"/>
      <c r="B403" s="12"/>
      <c r="C403" s="12"/>
    </row>
    <row r="404" spans="1:3" s="11" customFormat="1" ht="15" hidden="1" customHeight="1" x14ac:dyDescent="0.2">
      <c r="A404" s="29"/>
      <c r="B404" s="12"/>
      <c r="C404" s="12"/>
    </row>
    <row r="405" spans="1:3" s="11" customFormat="1" ht="15" hidden="1" customHeight="1" x14ac:dyDescent="0.2">
      <c r="A405" s="29"/>
      <c r="B405" s="12"/>
      <c r="C405" s="12"/>
    </row>
    <row r="406" spans="1:3" s="11" customFormat="1" ht="15" hidden="1" customHeight="1" x14ac:dyDescent="0.2">
      <c r="A406" s="29"/>
      <c r="B406" s="12"/>
      <c r="C406" s="12"/>
    </row>
    <row r="407" spans="1:3" s="11" customFormat="1" ht="15" hidden="1" customHeight="1" x14ac:dyDescent="0.2">
      <c r="A407" s="29"/>
      <c r="B407" s="12"/>
      <c r="C407" s="12"/>
    </row>
    <row r="408" spans="1:3" s="11" customFormat="1" ht="15" hidden="1" customHeight="1" x14ac:dyDescent="0.2">
      <c r="A408" s="29"/>
      <c r="B408" s="12"/>
      <c r="C408" s="12"/>
    </row>
    <row r="409" spans="1:3" s="11" customFormat="1" ht="15" hidden="1" customHeight="1" x14ac:dyDescent="0.2">
      <c r="A409" s="29"/>
      <c r="B409" s="12"/>
      <c r="C409" s="12"/>
    </row>
    <row r="410" spans="1:3" s="11" customFormat="1" ht="15" hidden="1" customHeight="1" x14ac:dyDescent="0.2">
      <c r="A410" s="29"/>
      <c r="B410" s="12"/>
      <c r="C410" s="12"/>
    </row>
    <row r="411" spans="1:3" s="11" customFormat="1" ht="15" hidden="1" customHeight="1" x14ac:dyDescent="0.2">
      <c r="A411" s="29"/>
      <c r="B411" s="12"/>
      <c r="C411" s="12"/>
    </row>
    <row r="412" spans="1:3" s="11" customFormat="1" ht="15" hidden="1" customHeight="1" x14ac:dyDescent="0.2">
      <c r="A412" s="29"/>
      <c r="B412" s="12"/>
      <c r="C412" s="12"/>
    </row>
    <row r="413" spans="1:3" s="11" customFormat="1" ht="15" hidden="1" customHeight="1" x14ac:dyDescent="0.2">
      <c r="A413" s="29"/>
      <c r="B413" s="12"/>
      <c r="C413" s="12"/>
    </row>
    <row r="414" spans="1:3" s="11" customFormat="1" ht="15" hidden="1" customHeight="1" x14ac:dyDescent="0.2">
      <c r="A414" s="29"/>
      <c r="B414" s="12"/>
      <c r="C414" s="12"/>
    </row>
    <row r="415" spans="1:3" s="11" customFormat="1" ht="15" hidden="1" customHeight="1" x14ac:dyDescent="0.2">
      <c r="A415" s="29"/>
      <c r="B415" s="12"/>
      <c r="C415" s="12"/>
    </row>
    <row r="416" spans="1:3" s="11" customFormat="1" ht="15" hidden="1" customHeight="1" x14ac:dyDescent="0.2">
      <c r="A416" s="29"/>
      <c r="B416" s="12"/>
      <c r="C416" s="12"/>
    </row>
    <row r="417" spans="1:3" s="11" customFormat="1" ht="15" hidden="1" customHeight="1" x14ac:dyDescent="0.2">
      <c r="A417" s="29"/>
      <c r="B417" s="12"/>
      <c r="C417" s="12"/>
    </row>
    <row r="418" spans="1:3" s="11" customFormat="1" ht="15" hidden="1" customHeight="1" x14ac:dyDescent="0.2">
      <c r="A418" s="29"/>
      <c r="B418" s="12"/>
      <c r="C418" s="12"/>
    </row>
    <row r="419" spans="1:3" s="11" customFormat="1" ht="15" hidden="1" customHeight="1" x14ac:dyDescent="0.2">
      <c r="A419" s="29"/>
      <c r="B419" s="12"/>
      <c r="C419" s="12"/>
    </row>
    <row r="420" spans="1:3" s="11" customFormat="1" ht="15" hidden="1" customHeight="1" x14ac:dyDescent="0.2">
      <c r="A420" s="29"/>
      <c r="B420" s="12"/>
      <c r="C420" s="12"/>
    </row>
    <row r="421" spans="1:3" s="11" customFormat="1" ht="15" hidden="1" customHeight="1" x14ac:dyDescent="0.2">
      <c r="A421" s="29"/>
      <c r="B421" s="12"/>
      <c r="C421" s="12"/>
    </row>
    <row r="422" spans="1:3" s="11" customFormat="1" ht="15" hidden="1" customHeight="1" x14ac:dyDescent="0.2">
      <c r="A422" s="29"/>
      <c r="B422" s="12"/>
      <c r="C422" s="12"/>
    </row>
    <row r="423" spans="1:3" s="11" customFormat="1" ht="15" hidden="1" customHeight="1" x14ac:dyDescent="0.2">
      <c r="A423" s="29"/>
      <c r="B423" s="12"/>
      <c r="C423" s="12"/>
    </row>
    <row r="424" spans="1:3" s="11" customFormat="1" ht="15" hidden="1" customHeight="1" x14ac:dyDescent="0.2">
      <c r="A424" s="29"/>
      <c r="B424" s="12"/>
      <c r="C424" s="12"/>
    </row>
    <row r="425" spans="1:3" s="11" customFormat="1" ht="15" hidden="1" customHeight="1" x14ac:dyDescent="0.2">
      <c r="A425" s="29"/>
      <c r="B425" s="12"/>
      <c r="C425" s="12"/>
    </row>
    <row r="426" spans="1:3" s="11" customFormat="1" ht="15" hidden="1" customHeight="1" x14ac:dyDescent="0.2">
      <c r="A426" s="29"/>
      <c r="B426" s="12"/>
      <c r="C426" s="12"/>
    </row>
    <row r="427" spans="1:3" s="11" customFormat="1" ht="15" hidden="1" customHeight="1" x14ac:dyDescent="0.2">
      <c r="A427" s="29"/>
      <c r="B427" s="12"/>
      <c r="C427" s="12"/>
    </row>
    <row r="428" spans="1:3" s="11" customFormat="1" ht="15" hidden="1" customHeight="1" x14ac:dyDescent="0.2">
      <c r="A428" s="29"/>
      <c r="B428" s="12"/>
      <c r="C428" s="12"/>
    </row>
    <row r="429" spans="1:3" s="11" customFormat="1" ht="15" hidden="1" customHeight="1" x14ac:dyDescent="0.2">
      <c r="A429" s="29"/>
      <c r="B429" s="12"/>
      <c r="C429" s="12"/>
    </row>
    <row r="430" spans="1:3" s="11" customFormat="1" ht="15" hidden="1" customHeight="1" x14ac:dyDescent="0.2">
      <c r="A430" s="29"/>
      <c r="B430" s="12"/>
      <c r="C430" s="12"/>
    </row>
    <row r="431" spans="1:3" s="11" customFormat="1" ht="15" hidden="1" customHeight="1" x14ac:dyDescent="0.2">
      <c r="A431" s="29"/>
      <c r="B431" s="12"/>
      <c r="C431" s="12"/>
    </row>
    <row r="432" spans="1:3" s="11" customFormat="1" ht="15" hidden="1" customHeight="1" x14ac:dyDescent="0.2">
      <c r="A432" s="29"/>
      <c r="B432" s="12"/>
      <c r="C432" s="12"/>
    </row>
    <row r="433" spans="1:3" s="11" customFormat="1" ht="15" hidden="1" customHeight="1" x14ac:dyDescent="0.2">
      <c r="A433" s="29"/>
      <c r="B433" s="12"/>
      <c r="C433" s="12"/>
    </row>
    <row r="434" spans="1:3" s="11" customFormat="1" ht="15" hidden="1" customHeight="1" x14ac:dyDescent="0.2">
      <c r="A434" s="29"/>
      <c r="B434" s="12"/>
      <c r="C434" s="12"/>
    </row>
    <row r="435" spans="1:3" s="11" customFormat="1" ht="15" hidden="1" customHeight="1" x14ac:dyDescent="0.2">
      <c r="A435" s="29"/>
      <c r="B435" s="12"/>
      <c r="C435" s="12"/>
    </row>
    <row r="436" spans="1:3" s="11" customFormat="1" ht="15" hidden="1" customHeight="1" x14ac:dyDescent="0.2">
      <c r="A436" s="29"/>
      <c r="B436" s="12"/>
      <c r="C436" s="12"/>
    </row>
    <row r="437" spans="1:3" s="11" customFormat="1" ht="15" hidden="1" customHeight="1" x14ac:dyDescent="0.2">
      <c r="A437" s="29"/>
      <c r="B437" s="12"/>
      <c r="C437" s="12"/>
    </row>
    <row r="438" spans="1:3" s="11" customFormat="1" ht="15" hidden="1" customHeight="1" x14ac:dyDescent="0.2">
      <c r="A438" s="29"/>
      <c r="B438" s="12"/>
      <c r="C438" s="12"/>
    </row>
    <row r="439" spans="1:3" s="11" customFormat="1" ht="15" hidden="1" customHeight="1" x14ac:dyDescent="0.2">
      <c r="A439" s="29"/>
      <c r="B439" s="12"/>
      <c r="C439" s="12"/>
    </row>
    <row r="440" spans="1:3" s="11" customFormat="1" ht="15" hidden="1" customHeight="1" x14ac:dyDescent="0.2">
      <c r="A440" s="29"/>
      <c r="B440" s="12"/>
      <c r="C440" s="12"/>
    </row>
    <row r="441" spans="1:3" s="11" customFormat="1" ht="15" hidden="1" customHeight="1" x14ac:dyDescent="0.2">
      <c r="A441" s="29"/>
      <c r="B441" s="12"/>
      <c r="C441" s="12"/>
    </row>
    <row r="442" spans="1:3" s="11" customFormat="1" ht="15" hidden="1" customHeight="1" x14ac:dyDescent="0.2">
      <c r="A442" s="29"/>
      <c r="B442" s="12"/>
      <c r="C442" s="12"/>
    </row>
    <row r="443" spans="1:3" s="11" customFormat="1" ht="15" hidden="1" customHeight="1" x14ac:dyDescent="0.2">
      <c r="A443" s="29"/>
      <c r="B443" s="12"/>
      <c r="C443" s="12"/>
    </row>
    <row r="444" spans="1:3" s="11" customFormat="1" ht="15" hidden="1" customHeight="1" x14ac:dyDescent="0.2">
      <c r="A444" s="29"/>
      <c r="B444" s="12"/>
      <c r="C444" s="12"/>
    </row>
    <row r="445" spans="1:3" s="11" customFormat="1" ht="15" hidden="1" customHeight="1" x14ac:dyDescent="0.2">
      <c r="A445" s="29"/>
      <c r="B445" s="12"/>
      <c r="C445" s="12"/>
    </row>
    <row r="446" spans="1:3" s="11" customFormat="1" ht="15" hidden="1" customHeight="1" x14ac:dyDescent="0.2">
      <c r="A446" s="29"/>
      <c r="B446" s="12"/>
      <c r="C446" s="12"/>
    </row>
    <row r="447" spans="1:3" s="11" customFormat="1" ht="15" hidden="1" customHeight="1" x14ac:dyDescent="0.2">
      <c r="A447" s="29"/>
      <c r="B447" s="12"/>
      <c r="C447" s="12"/>
    </row>
    <row r="448" spans="1:3" s="11" customFormat="1" ht="15" hidden="1" customHeight="1" x14ac:dyDescent="0.2">
      <c r="A448" s="29"/>
      <c r="B448" s="12"/>
      <c r="C448" s="12"/>
    </row>
    <row r="449" spans="1:3" s="11" customFormat="1" ht="15" hidden="1" customHeight="1" x14ac:dyDescent="0.2">
      <c r="A449" s="29"/>
      <c r="B449" s="12"/>
      <c r="C449" s="12"/>
    </row>
    <row r="450" spans="1:3" s="11" customFormat="1" ht="15" hidden="1" customHeight="1" x14ac:dyDescent="0.2">
      <c r="A450" s="29"/>
      <c r="B450" s="12"/>
      <c r="C450" s="12"/>
    </row>
    <row r="451" spans="1:3" s="11" customFormat="1" ht="15" hidden="1" customHeight="1" x14ac:dyDescent="0.2">
      <c r="A451" s="29"/>
      <c r="B451" s="12"/>
      <c r="C451" s="12"/>
    </row>
    <row r="452" spans="1:3" s="11" customFormat="1" ht="15" hidden="1" customHeight="1" x14ac:dyDescent="0.2">
      <c r="A452" s="29"/>
      <c r="B452" s="12"/>
      <c r="C452" s="12"/>
    </row>
    <row r="453" spans="1:3" s="11" customFormat="1" ht="15" hidden="1" customHeight="1" x14ac:dyDescent="0.2">
      <c r="A453" s="29"/>
      <c r="B453" s="12"/>
      <c r="C453" s="12"/>
    </row>
    <row r="454" spans="1:3" s="11" customFormat="1" ht="15" hidden="1" customHeight="1" x14ac:dyDescent="0.2">
      <c r="A454" s="29"/>
      <c r="B454" s="12"/>
      <c r="C454" s="12"/>
    </row>
    <row r="455" spans="1:3" s="11" customFormat="1" ht="15" hidden="1" customHeight="1" x14ac:dyDescent="0.2">
      <c r="A455" s="29"/>
      <c r="B455" s="12"/>
      <c r="C455" s="12"/>
    </row>
    <row r="456" spans="1:3" s="11" customFormat="1" ht="15" hidden="1" customHeight="1" x14ac:dyDescent="0.2">
      <c r="A456" s="29"/>
      <c r="B456" s="12"/>
      <c r="C456" s="12"/>
    </row>
    <row r="457" spans="1:3" s="11" customFormat="1" ht="15" hidden="1" customHeight="1" x14ac:dyDescent="0.2">
      <c r="A457" s="29"/>
      <c r="B457" s="12"/>
      <c r="C457" s="12"/>
    </row>
    <row r="458" spans="1:3" s="11" customFormat="1" ht="15" hidden="1" customHeight="1" x14ac:dyDescent="0.2">
      <c r="A458" s="29"/>
      <c r="B458" s="12"/>
      <c r="C458" s="12"/>
    </row>
    <row r="459" spans="1:3" s="11" customFormat="1" ht="15" hidden="1" customHeight="1" x14ac:dyDescent="0.2">
      <c r="A459" s="29"/>
      <c r="B459" s="12"/>
      <c r="C459" s="12"/>
    </row>
    <row r="460" spans="1:3" s="11" customFormat="1" ht="15" hidden="1" customHeight="1" x14ac:dyDescent="0.2">
      <c r="A460" s="29"/>
      <c r="B460" s="12"/>
      <c r="C460" s="12"/>
    </row>
    <row r="461" spans="1:3" s="11" customFormat="1" ht="15" hidden="1" customHeight="1" x14ac:dyDescent="0.2">
      <c r="A461" s="29"/>
      <c r="B461" s="12"/>
      <c r="C461" s="12"/>
    </row>
    <row r="462" spans="1:3" s="11" customFormat="1" ht="15" hidden="1" customHeight="1" x14ac:dyDescent="0.2">
      <c r="A462" s="29"/>
      <c r="B462" s="12"/>
      <c r="C462" s="12"/>
    </row>
    <row r="463" spans="1:3" s="11" customFormat="1" ht="15" hidden="1" customHeight="1" x14ac:dyDescent="0.2">
      <c r="A463" s="29"/>
      <c r="B463" s="12"/>
      <c r="C463" s="12"/>
    </row>
    <row r="464" spans="1:3" s="11" customFormat="1" ht="15" hidden="1" customHeight="1" x14ac:dyDescent="0.2">
      <c r="A464" s="29"/>
      <c r="B464" s="12"/>
      <c r="C464" s="12"/>
    </row>
    <row r="465" spans="1:3" s="11" customFormat="1" ht="15" hidden="1" customHeight="1" x14ac:dyDescent="0.2">
      <c r="A465" s="29"/>
      <c r="B465" s="12"/>
      <c r="C465" s="12"/>
    </row>
    <row r="466" spans="1:3" s="11" customFormat="1" ht="15" hidden="1" customHeight="1" x14ac:dyDescent="0.2">
      <c r="A466" s="29"/>
      <c r="B466" s="12"/>
      <c r="C466" s="12"/>
    </row>
    <row r="467" spans="1:3" s="11" customFormat="1" ht="15" hidden="1" customHeight="1" x14ac:dyDescent="0.2">
      <c r="A467" s="29"/>
      <c r="B467" s="12"/>
      <c r="C467" s="12"/>
    </row>
    <row r="468" spans="1:3" s="11" customFormat="1" ht="15" hidden="1" customHeight="1" x14ac:dyDescent="0.2">
      <c r="A468" s="29"/>
      <c r="B468" s="12"/>
      <c r="C468" s="12"/>
    </row>
    <row r="469" spans="1:3" s="11" customFormat="1" ht="15" hidden="1" customHeight="1" x14ac:dyDescent="0.2">
      <c r="A469" s="29"/>
      <c r="B469" s="12"/>
      <c r="C469" s="12"/>
    </row>
    <row r="470" spans="1:3" s="11" customFormat="1" ht="15" hidden="1" customHeight="1" x14ac:dyDescent="0.2">
      <c r="A470" s="29"/>
      <c r="B470" s="12"/>
      <c r="C470" s="12"/>
    </row>
    <row r="471" spans="1:3" s="11" customFormat="1" ht="15" hidden="1" customHeight="1" x14ac:dyDescent="0.2">
      <c r="A471" s="29"/>
      <c r="B471" s="12"/>
      <c r="C471" s="12"/>
    </row>
    <row r="472" spans="1:3" s="11" customFormat="1" ht="15" hidden="1" customHeight="1" x14ac:dyDescent="0.2">
      <c r="A472" s="29"/>
      <c r="B472" s="12"/>
      <c r="C472" s="12"/>
    </row>
    <row r="473" spans="1:3" s="11" customFormat="1" ht="15" hidden="1" customHeight="1" x14ac:dyDescent="0.2">
      <c r="A473" s="29"/>
      <c r="B473" s="12"/>
      <c r="C473" s="12"/>
    </row>
    <row r="474" spans="1:3" s="11" customFormat="1" ht="15" hidden="1" customHeight="1" x14ac:dyDescent="0.2">
      <c r="A474" s="29"/>
      <c r="B474" s="12"/>
      <c r="C474" s="12"/>
    </row>
    <row r="475" spans="1:3" s="11" customFormat="1" ht="15" hidden="1" customHeight="1" x14ac:dyDescent="0.2">
      <c r="A475" s="29"/>
      <c r="B475" s="12"/>
      <c r="C475" s="12"/>
    </row>
    <row r="476" spans="1:3" s="11" customFormat="1" ht="15" hidden="1" customHeight="1" x14ac:dyDescent="0.2">
      <c r="A476" s="29"/>
      <c r="B476" s="12"/>
      <c r="C476" s="12"/>
    </row>
    <row r="477" spans="1:3" s="11" customFormat="1" ht="15" hidden="1" customHeight="1" x14ac:dyDescent="0.2">
      <c r="A477" s="29"/>
      <c r="B477" s="12"/>
      <c r="C477" s="12"/>
    </row>
    <row r="478" spans="1:3" s="11" customFormat="1" ht="15" hidden="1" customHeight="1" x14ac:dyDescent="0.2">
      <c r="A478" s="29"/>
      <c r="B478" s="12"/>
      <c r="C478" s="12"/>
    </row>
    <row r="479" spans="1:3" s="11" customFormat="1" ht="15" hidden="1" customHeight="1" x14ac:dyDescent="0.2">
      <c r="A479" s="29"/>
      <c r="B479" s="12"/>
      <c r="C479" s="12"/>
    </row>
    <row r="480" spans="1:3" s="11" customFormat="1" ht="15" hidden="1" customHeight="1" x14ac:dyDescent="0.2">
      <c r="A480" s="29"/>
      <c r="B480" s="12"/>
      <c r="C480" s="12"/>
    </row>
    <row r="481" spans="1:3" s="11" customFormat="1" ht="15" hidden="1" customHeight="1" x14ac:dyDescent="0.2">
      <c r="A481" s="29"/>
      <c r="B481" s="12"/>
      <c r="C481" s="12"/>
    </row>
    <row r="482" spans="1:3" s="11" customFormat="1" ht="15" hidden="1" customHeight="1" x14ac:dyDescent="0.2">
      <c r="A482" s="29"/>
      <c r="B482" s="12"/>
      <c r="C482" s="12"/>
    </row>
    <row r="483" spans="1:3" s="11" customFormat="1" ht="15" hidden="1" customHeight="1" x14ac:dyDescent="0.2">
      <c r="A483" s="29"/>
      <c r="B483" s="12"/>
      <c r="C483" s="12"/>
    </row>
    <row r="484" spans="1:3" s="11" customFormat="1" ht="15" hidden="1" customHeight="1" x14ac:dyDescent="0.2">
      <c r="A484" s="29"/>
      <c r="B484" s="12"/>
      <c r="C484" s="12"/>
    </row>
    <row r="485" spans="1:3" s="11" customFormat="1" ht="15" hidden="1" customHeight="1" x14ac:dyDescent="0.2">
      <c r="A485" s="29"/>
      <c r="B485" s="12"/>
      <c r="C485" s="12"/>
    </row>
    <row r="486" spans="1:3" s="11" customFormat="1" ht="15" hidden="1" customHeight="1" x14ac:dyDescent="0.2">
      <c r="A486" s="29"/>
      <c r="B486" s="12"/>
      <c r="C486" s="12"/>
    </row>
    <row r="487" spans="1:3" s="11" customFormat="1" ht="15" hidden="1" customHeight="1" x14ac:dyDescent="0.2">
      <c r="A487" s="29"/>
      <c r="B487" s="12"/>
      <c r="C487" s="12"/>
    </row>
    <row r="488" spans="1:3" s="11" customFormat="1" ht="15" hidden="1" customHeight="1" x14ac:dyDescent="0.2">
      <c r="A488" s="29"/>
      <c r="B488" s="12"/>
      <c r="C488" s="12"/>
    </row>
    <row r="489" spans="1:3" s="11" customFormat="1" ht="15" hidden="1" customHeight="1" x14ac:dyDescent="0.2">
      <c r="A489" s="29"/>
      <c r="B489" s="12"/>
      <c r="C489" s="12"/>
    </row>
    <row r="490" spans="1:3" s="11" customFormat="1" ht="15" hidden="1" customHeight="1" x14ac:dyDescent="0.2">
      <c r="A490" s="29"/>
      <c r="B490" s="12"/>
      <c r="C490" s="12"/>
    </row>
    <row r="491" spans="1:3" s="11" customFormat="1" ht="15" hidden="1" customHeight="1" x14ac:dyDescent="0.2">
      <c r="A491" s="29"/>
      <c r="B491" s="12"/>
      <c r="C491" s="12"/>
    </row>
    <row r="492" spans="1:3" s="11" customFormat="1" ht="15" hidden="1" customHeight="1" x14ac:dyDescent="0.2">
      <c r="A492" s="29"/>
      <c r="B492" s="12"/>
      <c r="C492" s="12"/>
    </row>
    <row r="493" spans="1:3" s="11" customFormat="1" ht="15" hidden="1" customHeight="1" x14ac:dyDescent="0.2">
      <c r="A493" s="29"/>
      <c r="B493" s="12"/>
      <c r="C493" s="12"/>
    </row>
    <row r="494" spans="1:3" s="11" customFormat="1" ht="15" hidden="1" customHeight="1" x14ac:dyDescent="0.2">
      <c r="A494" s="29"/>
      <c r="B494" s="12"/>
      <c r="C494" s="12"/>
    </row>
    <row r="495" spans="1:3" s="11" customFormat="1" ht="15" hidden="1" customHeight="1" x14ac:dyDescent="0.2">
      <c r="A495" s="29"/>
      <c r="B495" s="12"/>
      <c r="C495" s="12"/>
    </row>
    <row r="496" spans="1:3" s="11" customFormat="1" ht="15" hidden="1" customHeight="1" x14ac:dyDescent="0.2">
      <c r="A496" s="29"/>
      <c r="B496" s="12"/>
      <c r="C496" s="12"/>
    </row>
    <row r="497" spans="1:3" s="11" customFormat="1" ht="15" hidden="1" customHeight="1" x14ac:dyDescent="0.2">
      <c r="A497" s="29"/>
      <c r="B497" s="12"/>
      <c r="C497" s="12"/>
    </row>
    <row r="498" spans="1:3" s="11" customFormat="1" ht="15" hidden="1" customHeight="1" x14ac:dyDescent="0.2">
      <c r="A498" s="29"/>
      <c r="B498" s="12"/>
      <c r="C498" s="12"/>
    </row>
    <row r="499" spans="1:3" s="11" customFormat="1" ht="15" hidden="1" customHeight="1" x14ac:dyDescent="0.2">
      <c r="A499" s="29"/>
      <c r="B499" s="12"/>
      <c r="C499" s="12"/>
    </row>
    <row r="500" spans="1:3" s="11" customFormat="1" ht="15" hidden="1" customHeight="1" x14ac:dyDescent="0.2">
      <c r="A500" s="29"/>
      <c r="B500" s="12"/>
      <c r="C500" s="12"/>
    </row>
    <row r="501" spans="1:3" s="11" customFormat="1" ht="15" hidden="1" customHeight="1" x14ac:dyDescent="0.2">
      <c r="A501" s="29"/>
      <c r="B501" s="12"/>
      <c r="C501" s="12"/>
    </row>
    <row r="502" spans="1:3" s="11" customFormat="1" ht="15" hidden="1" customHeight="1" x14ac:dyDescent="0.2">
      <c r="A502" s="29"/>
      <c r="B502" s="12"/>
      <c r="C502" s="12"/>
    </row>
    <row r="503" spans="1:3" s="11" customFormat="1" ht="15" hidden="1" customHeight="1" x14ac:dyDescent="0.2">
      <c r="A503" s="29"/>
      <c r="B503" s="12"/>
      <c r="C503" s="12"/>
    </row>
    <row r="504" spans="1:3" s="11" customFormat="1" ht="15" hidden="1" customHeight="1" x14ac:dyDescent="0.2">
      <c r="A504" s="29"/>
      <c r="B504" s="12"/>
      <c r="C504" s="12"/>
    </row>
    <row r="505" spans="1:3" s="11" customFormat="1" ht="15" hidden="1" customHeight="1" x14ac:dyDescent="0.2">
      <c r="A505" s="29"/>
      <c r="B505" s="12"/>
      <c r="C505" s="12"/>
    </row>
    <row r="506" spans="1:3" s="11" customFormat="1" ht="15" hidden="1" customHeight="1" x14ac:dyDescent="0.2">
      <c r="A506" s="29"/>
      <c r="B506" s="12"/>
      <c r="C506" s="12"/>
    </row>
    <row r="507" spans="1:3" s="11" customFormat="1" ht="15" hidden="1" customHeight="1" x14ac:dyDescent="0.2">
      <c r="A507" s="29"/>
      <c r="B507" s="12"/>
      <c r="C507" s="12"/>
    </row>
    <row r="508" spans="1:3" s="11" customFormat="1" ht="15" hidden="1" customHeight="1" x14ac:dyDescent="0.2">
      <c r="A508" s="29"/>
      <c r="B508" s="12"/>
      <c r="C508" s="12"/>
    </row>
    <row r="509" spans="1:3" s="11" customFormat="1" ht="15" hidden="1" customHeight="1" x14ac:dyDescent="0.2">
      <c r="A509" s="29"/>
      <c r="B509" s="12"/>
      <c r="C509" s="12"/>
    </row>
    <row r="510" spans="1:3" s="11" customFormat="1" ht="15" hidden="1" customHeight="1" x14ac:dyDescent="0.2">
      <c r="A510" s="29"/>
      <c r="B510" s="12"/>
      <c r="C510" s="12"/>
    </row>
    <row r="511" spans="1:3" s="11" customFormat="1" ht="15" hidden="1" customHeight="1" x14ac:dyDescent="0.2">
      <c r="A511" s="29"/>
      <c r="B511" s="12"/>
      <c r="C511" s="12"/>
    </row>
    <row r="512" spans="1:3" s="11" customFormat="1" ht="15" hidden="1" customHeight="1" x14ac:dyDescent="0.2">
      <c r="A512" s="29"/>
      <c r="B512" s="12"/>
      <c r="C512" s="12"/>
    </row>
    <row r="513" spans="1:3" s="11" customFormat="1" ht="15" hidden="1" customHeight="1" x14ac:dyDescent="0.2">
      <c r="A513" s="29"/>
      <c r="B513" s="12"/>
      <c r="C513" s="12"/>
    </row>
    <row r="514" spans="1:3" s="11" customFormat="1" ht="15" hidden="1" customHeight="1" x14ac:dyDescent="0.2">
      <c r="A514" s="29"/>
      <c r="B514" s="12"/>
      <c r="C514" s="12"/>
    </row>
    <row r="515" spans="1:3" s="11" customFormat="1" ht="15" hidden="1" customHeight="1" x14ac:dyDescent="0.2">
      <c r="A515" s="29"/>
      <c r="B515" s="12"/>
      <c r="C515" s="12"/>
    </row>
    <row r="516" spans="1:3" s="11" customFormat="1" ht="15" hidden="1" customHeight="1" x14ac:dyDescent="0.2">
      <c r="A516" s="29"/>
      <c r="B516" s="12"/>
      <c r="C516" s="12"/>
    </row>
    <row r="517" spans="1:3" s="11" customFormat="1" ht="15" hidden="1" customHeight="1" x14ac:dyDescent="0.2">
      <c r="A517" s="29"/>
      <c r="B517" s="12"/>
      <c r="C517" s="12"/>
    </row>
    <row r="518" spans="1:3" s="11" customFormat="1" ht="15" hidden="1" customHeight="1" x14ac:dyDescent="0.2">
      <c r="A518" s="29"/>
      <c r="B518" s="12"/>
      <c r="C518" s="12"/>
    </row>
    <row r="519" spans="1:3" s="11" customFormat="1" ht="15" hidden="1" customHeight="1" x14ac:dyDescent="0.2">
      <c r="A519" s="29"/>
      <c r="B519" s="12"/>
      <c r="C519" s="12"/>
    </row>
    <row r="520" spans="1:3" s="11" customFormat="1" ht="15" hidden="1" customHeight="1" x14ac:dyDescent="0.2">
      <c r="A520" s="29"/>
      <c r="B520" s="12"/>
      <c r="C520" s="12"/>
    </row>
    <row r="521" spans="1:3" s="11" customFormat="1" ht="15" hidden="1" customHeight="1" x14ac:dyDescent="0.2">
      <c r="A521" s="29"/>
      <c r="B521" s="12"/>
      <c r="C521" s="12"/>
    </row>
    <row r="522" spans="1:3" s="11" customFormat="1" ht="15" hidden="1" customHeight="1" x14ac:dyDescent="0.2">
      <c r="A522" s="29"/>
      <c r="B522" s="12"/>
      <c r="C522" s="12"/>
    </row>
    <row r="523" spans="1:3" s="11" customFormat="1" ht="15" hidden="1" customHeight="1" x14ac:dyDescent="0.2">
      <c r="A523" s="29"/>
      <c r="B523" s="12"/>
      <c r="C523" s="12"/>
    </row>
    <row r="524" spans="1:3" s="11" customFormat="1" ht="15" hidden="1" customHeight="1" x14ac:dyDescent="0.2">
      <c r="A524" s="29"/>
      <c r="B524" s="12"/>
      <c r="C524" s="12"/>
    </row>
    <row r="525" spans="1:3" s="11" customFormat="1" ht="15" hidden="1" customHeight="1" x14ac:dyDescent="0.2">
      <c r="A525" s="29"/>
      <c r="B525" s="12"/>
      <c r="C525" s="12"/>
    </row>
    <row r="526" spans="1:3" s="11" customFormat="1" ht="15" hidden="1" customHeight="1" x14ac:dyDescent="0.2">
      <c r="A526" s="29"/>
      <c r="B526" s="12"/>
      <c r="C526" s="12"/>
    </row>
    <row r="527" spans="1:3" s="11" customFormat="1" ht="15" hidden="1" customHeight="1" x14ac:dyDescent="0.2">
      <c r="A527" s="29"/>
      <c r="B527" s="12"/>
      <c r="C527" s="12"/>
    </row>
    <row r="528" spans="1:3" s="11" customFormat="1" ht="15" hidden="1" customHeight="1" x14ac:dyDescent="0.2">
      <c r="A528" s="29"/>
      <c r="B528" s="12"/>
      <c r="C528" s="12"/>
    </row>
    <row r="529" spans="1:3" s="11" customFormat="1" ht="15" hidden="1" customHeight="1" x14ac:dyDescent="0.2">
      <c r="A529" s="29"/>
      <c r="B529" s="12"/>
      <c r="C529" s="12"/>
    </row>
    <row r="530" spans="1:3" s="11" customFormat="1" ht="15" hidden="1" customHeight="1" x14ac:dyDescent="0.2">
      <c r="A530" s="29"/>
      <c r="B530" s="12"/>
      <c r="C530" s="12"/>
    </row>
    <row r="531" spans="1:3" s="11" customFormat="1" ht="15" hidden="1" customHeight="1" x14ac:dyDescent="0.2">
      <c r="A531" s="29"/>
      <c r="B531" s="12"/>
      <c r="C531" s="12"/>
    </row>
    <row r="532" spans="1:3" s="11" customFormat="1" ht="15" hidden="1" customHeight="1" x14ac:dyDescent="0.2">
      <c r="A532" s="29"/>
      <c r="B532" s="12"/>
      <c r="C532" s="12"/>
    </row>
    <row r="533" spans="1:3" s="11" customFormat="1" ht="15" hidden="1" customHeight="1" x14ac:dyDescent="0.2">
      <c r="A533" s="29"/>
      <c r="B533" s="12"/>
      <c r="C533" s="12"/>
    </row>
    <row r="534" spans="1:3" s="11" customFormat="1" ht="15" hidden="1" customHeight="1" x14ac:dyDescent="0.2">
      <c r="A534" s="29"/>
      <c r="B534" s="12"/>
      <c r="C534" s="12"/>
    </row>
    <row r="535" spans="1:3" s="11" customFormat="1" ht="15" hidden="1" customHeight="1" x14ac:dyDescent="0.2">
      <c r="A535" s="29"/>
      <c r="B535" s="12"/>
      <c r="C535" s="12"/>
    </row>
    <row r="536" spans="1:3" s="11" customFormat="1" ht="15" hidden="1" customHeight="1" x14ac:dyDescent="0.2">
      <c r="A536" s="29"/>
      <c r="B536" s="12"/>
      <c r="C536" s="12"/>
    </row>
    <row r="537" spans="1:3" s="11" customFormat="1" ht="15" hidden="1" customHeight="1" x14ac:dyDescent="0.2">
      <c r="A537" s="29"/>
      <c r="B537" s="12"/>
      <c r="C537" s="12"/>
    </row>
    <row r="538" spans="1:3" s="11" customFormat="1" ht="15" hidden="1" customHeight="1" x14ac:dyDescent="0.2">
      <c r="A538" s="29"/>
      <c r="B538" s="12"/>
      <c r="C538" s="12"/>
    </row>
    <row r="539" spans="1:3" s="11" customFormat="1" ht="15" hidden="1" customHeight="1" x14ac:dyDescent="0.2">
      <c r="A539" s="29"/>
      <c r="B539" s="12"/>
      <c r="C539" s="12"/>
    </row>
    <row r="540" spans="1:3" s="11" customFormat="1" ht="15" hidden="1" customHeight="1" x14ac:dyDescent="0.2">
      <c r="A540" s="29"/>
      <c r="B540" s="12"/>
      <c r="C540" s="12"/>
    </row>
    <row r="541" spans="1:3" s="11" customFormat="1" ht="15" hidden="1" customHeight="1" x14ac:dyDescent="0.2">
      <c r="A541" s="29"/>
      <c r="B541" s="12"/>
      <c r="C541" s="12"/>
    </row>
    <row r="542" spans="1:3" s="11" customFormat="1" ht="15" hidden="1" customHeight="1" x14ac:dyDescent="0.2">
      <c r="A542" s="29"/>
      <c r="B542" s="12"/>
      <c r="C542" s="12"/>
    </row>
    <row r="543" spans="1:3" s="11" customFormat="1" ht="15" hidden="1" customHeight="1" x14ac:dyDescent="0.2">
      <c r="A543" s="29"/>
      <c r="B543" s="12"/>
      <c r="C543" s="12"/>
    </row>
    <row r="544" spans="1:3" s="11" customFormat="1" ht="15" hidden="1" customHeight="1" x14ac:dyDescent="0.2">
      <c r="A544" s="29"/>
      <c r="B544" s="12"/>
      <c r="C544" s="12"/>
    </row>
    <row r="545" spans="1:3" s="11" customFormat="1" ht="15" hidden="1" customHeight="1" x14ac:dyDescent="0.2">
      <c r="A545" s="29"/>
      <c r="B545" s="12"/>
      <c r="C545" s="12"/>
    </row>
    <row r="546" spans="1:3" s="11" customFormat="1" ht="15" hidden="1" customHeight="1" x14ac:dyDescent="0.2">
      <c r="A546" s="29"/>
      <c r="B546" s="12"/>
      <c r="C546" s="12"/>
    </row>
    <row r="547" spans="1:3" s="11" customFormat="1" ht="15" hidden="1" customHeight="1" x14ac:dyDescent="0.2">
      <c r="A547" s="29"/>
      <c r="B547" s="12"/>
      <c r="C547" s="12"/>
    </row>
    <row r="548" spans="1:3" s="11" customFormat="1" ht="15" hidden="1" customHeight="1" x14ac:dyDescent="0.2">
      <c r="A548" s="29"/>
      <c r="B548" s="12"/>
      <c r="C548" s="12"/>
    </row>
    <row r="549" spans="1:3" s="11" customFormat="1" ht="15" hidden="1" customHeight="1" x14ac:dyDescent="0.2">
      <c r="A549" s="29"/>
      <c r="B549" s="12"/>
      <c r="C549" s="12"/>
    </row>
    <row r="550" spans="1:3" s="11" customFormat="1" ht="15" hidden="1" customHeight="1" x14ac:dyDescent="0.2">
      <c r="A550" s="29"/>
      <c r="B550" s="12"/>
      <c r="C550" s="12"/>
    </row>
    <row r="551" spans="1:3" s="11" customFormat="1" ht="15" hidden="1" customHeight="1" x14ac:dyDescent="0.2">
      <c r="A551" s="29"/>
      <c r="B551" s="12"/>
      <c r="C551" s="12"/>
    </row>
    <row r="552" spans="1:3" s="11" customFormat="1" ht="15" hidden="1" customHeight="1" x14ac:dyDescent="0.2">
      <c r="A552" s="29"/>
      <c r="B552" s="12"/>
      <c r="C552" s="12"/>
    </row>
    <row r="553" spans="1:3" s="11" customFormat="1" ht="15" hidden="1" customHeight="1" x14ac:dyDescent="0.2">
      <c r="A553" s="29"/>
      <c r="B553" s="12"/>
      <c r="C553" s="12"/>
    </row>
    <row r="554" spans="1:3" s="11" customFormat="1" ht="15" hidden="1" customHeight="1" x14ac:dyDescent="0.2">
      <c r="A554" s="29"/>
      <c r="B554" s="12"/>
      <c r="C554" s="12"/>
    </row>
    <row r="555" spans="1:3" s="11" customFormat="1" ht="15" hidden="1" customHeight="1" x14ac:dyDescent="0.2">
      <c r="A555" s="29"/>
      <c r="B555" s="12"/>
      <c r="C555" s="12"/>
    </row>
    <row r="556" spans="1:3" s="11" customFormat="1" ht="15" hidden="1" customHeight="1" x14ac:dyDescent="0.2">
      <c r="A556" s="29"/>
      <c r="B556" s="12"/>
      <c r="C556" s="12"/>
    </row>
    <row r="557" spans="1:3" s="11" customFormat="1" ht="15" hidden="1" customHeight="1" x14ac:dyDescent="0.2">
      <c r="A557" s="29"/>
      <c r="B557" s="12"/>
      <c r="C557" s="12"/>
    </row>
    <row r="558" spans="1:3" s="11" customFormat="1" ht="15" hidden="1" customHeight="1" x14ac:dyDescent="0.2">
      <c r="A558" s="29"/>
      <c r="B558" s="12"/>
      <c r="C558" s="12"/>
    </row>
    <row r="559" spans="1:3" s="11" customFormat="1" ht="15" hidden="1" customHeight="1" x14ac:dyDescent="0.2">
      <c r="A559" s="29"/>
      <c r="B559" s="12"/>
      <c r="C559" s="12"/>
    </row>
    <row r="560" spans="1:3" s="11" customFormat="1" ht="15" hidden="1" customHeight="1" x14ac:dyDescent="0.2">
      <c r="A560" s="29"/>
      <c r="B560" s="12"/>
      <c r="C560" s="12"/>
    </row>
    <row r="561" spans="1:3" s="11" customFormat="1" ht="15" hidden="1" customHeight="1" x14ac:dyDescent="0.2">
      <c r="A561" s="29"/>
      <c r="B561" s="12"/>
      <c r="C561" s="12"/>
    </row>
    <row r="562" spans="1:3" s="11" customFormat="1" ht="15" hidden="1" customHeight="1" x14ac:dyDescent="0.2">
      <c r="A562" s="29"/>
      <c r="B562" s="12"/>
      <c r="C562" s="12"/>
    </row>
    <row r="563" spans="1:3" s="11" customFormat="1" ht="15" hidden="1" customHeight="1" x14ac:dyDescent="0.2">
      <c r="A563" s="29"/>
      <c r="B563" s="12"/>
      <c r="C563" s="12"/>
    </row>
    <row r="564" spans="1:3" s="11" customFormat="1" ht="15" hidden="1" customHeight="1" x14ac:dyDescent="0.2">
      <c r="A564" s="29"/>
      <c r="B564" s="12"/>
      <c r="C564" s="12"/>
    </row>
    <row r="565" spans="1:3" s="11" customFormat="1" ht="15" hidden="1" customHeight="1" x14ac:dyDescent="0.2">
      <c r="A565" s="29"/>
      <c r="B565" s="12"/>
      <c r="C565" s="12"/>
    </row>
    <row r="566" spans="1:3" s="11" customFormat="1" ht="15" hidden="1" customHeight="1" x14ac:dyDescent="0.2">
      <c r="A566" s="29"/>
      <c r="B566" s="12"/>
      <c r="C566" s="12"/>
    </row>
    <row r="567" spans="1:3" s="11" customFormat="1" ht="15" hidden="1" customHeight="1" x14ac:dyDescent="0.2">
      <c r="A567" s="29"/>
      <c r="B567" s="12"/>
      <c r="C567" s="12"/>
    </row>
    <row r="568" spans="1:3" s="11" customFormat="1" ht="15" hidden="1" customHeight="1" x14ac:dyDescent="0.2">
      <c r="A568" s="29"/>
      <c r="B568" s="12"/>
      <c r="C568" s="12"/>
    </row>
    <row r="569" spans="1:3" s="11" customFormat="1" ht="15" hidden="1" customHeight="1" x14ac:dyDescent="0.2">
      <c r="A569" s="29"/>
      <c r="B569" s="12"/>
      <c r="C569" s="12"/>
    </row>
    <row r="570" spans="1:3" s="11" customFormat="1" ht="15" hidden="1" customHeight="1" x14ac:dyDescent="0.2">
      <c r="A570" s="29"/>
      <c r="B570" s="12"/>
      <c r="C570" s="12"/>
    </row>
    <row r="571" spans="1:3" s="11" customFormat="1" ht="15" hidden="1" customHeight="1" x14ac:dyDescent="0.2">
      <c r="A571" s="29"/>
      <c r="B571" s="12"/>
      <c r="C571" s="12"/>
    </row>
    <row r="572" spans="1:3" s="11" customFormat="1" ht="15" hidden="1" customHeight="1" x14ac:dyDescent="0.2">
      <c r="A572" s="29"/>
      <c r="B572" s="12"/>
      <c r="C572" s="12"/>
    </row>
    <row r="573" spans="1:3" s="11" customFormat="1" ht="15" hidden="1" customHeight="1" x14ac:dyDescent="0.2">
      <c r="A573" s="29"/>
      <c r="B573" s="12"/>
      <c r="C573" s="12"/>
    </row>
    <row r="574" spans="1:3" s="11" customFormat="1" ht="15" hidden="1" customHeight="1" x14ac:dyDescent="0.2">
      <c r="A574" s="29"/>
      <c r="B574" s="12"/>
      <c r="C574" s="12"/>
    </row>
    <row r="575" spans="1:3" s="11" customFormat="1" ht="15" hidden="1" customHeight="1" x14ac:dyDescent="0.2">
      <c r="A575" s="29"/>
      <c r="B575" s="12"/>
      <c r="C575" s="12"/>
    </row>
    <row r="576" spans="1:3" s="11" customFormat="1" ht="15" hidden="1" customHeight="1" x14ac:dyDescent="0.2">
      <c r="A576" s="29"/>
      <c r="B576" s="12"/>
      <c r="C576" s="12"/>
    </row>
    <row r="577" spans="1:3" s="11" customFormat="1" ht="15" hidden="1" customHeight="1" x14ac:dyDescent="0.2">
      <c r="A577" s="29"/>
      <c r="B577" s="12"/>
      <c r="C577" s="12"/>
    </row>
    <row r="578" spans="1:3" s="11" customFormat="1" ht="15" hidden="1" customHeight="1" x14ac:dyDescent="0.2">
      <c r="A578" s="29"/>
      <c r="B578" s="12"/>
      <c r="C578" s="12"/>
    </row>
    <row r="579" spans="1:3" s="11" customFormat="1" ht="15" hidden="1" customHeight="1" x14ac:dyDescent="0.2">
      <c r="A579" s="29"/>
      <c r="B579" s="12"/>
      <c r="C579" s="12"/>
    </row>
    <row r="580" spans="1:3" s="11" customFormat="1" ht="15" hidden="1" customHeight="1" x14ac:dyDescent="0.2">
      <c r="A580" s="29"/>
      <c r="B580" s="12"/>
      <c r="C580" s="12"/>
    </row>
    <row r="581" spans="1:3" s="11" customFormat="1" ht="15" hidden="1" customHeight="1" x14ac:dyDescent="0.2">
      <c r="A581" s="29"/>
      <c r="B581" s="12"/>
      <c r="C581" s="12"/>
    </row>
    <row r="582" spans="1:3" s="11" customFormat="1" ht="15" hidden="1" customHeight="1" x14ac:dyDescent="0.2">
      <c r="A582" s="29"/>
      <c r="B582" s="12"/>
      <c r="C582" s="12"/>
    </row>
    <row r="583" spans="1:3" s="11" customFormat="1" ht="15" hidden="1" customHeight="1" x14ac:dyDescent="0.2">
      <c r="A583" s="29"/>
      <c r="B583" s="12"/>
      <c r="C583" s="12"/>
    </row>
    <row r="584" spans="1:3" s="11" customFormat="1" ht="15" hidden="1" customHeight="1" x14ac:dyDescent="0.2">
      <c r="A584" s="29"/>
      <c r="B584" s="12"/>
      <c r="C584" s="12"/>
    </row>
    <row r="585" spans="1:3" s="11" customFormat="1" ht="15" hidden="1" customHeight="1" x14ac:dyDescent="0.2">
      <c r="A585" s="29"/>
      <c r="B585" s="12"/>
      <c r="C585" s="12"/>
    </row>
    <row r="586" spans="1:3" s="11" customFormat="1" ht="15" hidden="1" customHeight="1" x14ac:dyDescent="0.2">
      <c r="A586" s="29"/>
      <c r="B586" s="12"/>
      <c r="C586" s="12"/>
    </row>
    <row r="587" spans="1:3" s="11" customFormat="1" ht="15" hidden="1" customHeight="1" x14ac:dyDescent="0.2">
      <c r="A587" s="29"/>
      <c r="B587" s="12"/>
      <c r="C587" s="12"/>
    </row>
    <row r="588" spans="1:3" s="11" customFormat="1" ht="15" hidden="1" customHeight="1" x14ac:dyDescent="0.2">
      <c r="A588" s="29"/>
      <c r="B588" s="12"/>
      <c r="C588" s="12"/>
    </row>
    <row r="589" spans="1:3" s="11" customFormat="1" ht="15" hidden="1" customHeight="1" x14ac:dyDescent="0.2">
      <c r="A589" s="29"/>
      <c r="B589" s="12"/>
      <c r="C589" s="12"/>
    </row>
    <row r="590" spans="1:3" s="11" customFormat="1" ht="15" hidden="1" customHeight="1" x14ac:dyDescent="0.2">
      <c r="A590" s="29"/>
      <c r="B590" s="12"/>
      <c r="C590" s="12"/>
    </row>
    <row r="591" spans="1:3" s="11" customFormat="1" ht="15" hidden="1" customHeight="1" x14ac:dyDescent="0.2">
      <c r="A591" s="29"/>
      <c r="B591" s="12"/>
      <c r="C591" s="12"/>
    </row>
    <row r="592" spans="1:3" s="11" customFormat="1" ht="15" hidden="1" customHeight="1" x14ac:dyDescent="0.2">
      <c r="A592" s="29"/>
      <c r="B592" s="12"/>
      <c r="C592" s="12"/>
    </row>
    <row r="593" spans="1:3" s="11" customFormat="1" ht="15" hidden="1" customHeight="1" x14ac:dyDescent="0.2">
      <c r="A593" s="29"/>
      <c r="B593" s="12"/>
      <c r="C593" s="12"/>
    </row>
    <row r="594" spans="1:3" s="11" customFormat="1" ht="15" hidden="1" customHeight="1" x14ac:dyDescent="0.2">
      <c r="A594" s="29"/>
      <c r="B594" s="12"/>
      <c r="C594" s="12"/>
    </row>
    <row r="595" spans="1:3" s="11" customFormat="1" ht="15" hidden="1" customHeight="1" x14ac:dyDescent="0.2">
      <c r="A595" s="29"/>
      <c r="B595" s="12"/>
      <c r="C595" s="12"/>
    </row>
    <row r="596" spans="1:3" s="11" customFormat="1" ht="15" hidden="1" customHeight="1" x14ac:dyDescent="0.2">
      <c r="A596" s="29"/>
      <c r="B596" s="12"/>
      <c r="C596" s="12"/>
    </row>
    <row r="597" spans="1:3" s="11" customFormat="1" ht="15" hidden="1" customHeight="1" x14ac:dyDescent="0.2">
      <c r="A597" s="29"/>
      <c r="B597" s="12"/>
      <c r="C597" s="12"/>
    </row>
    <row r="598" spans="1:3" s="11" customFormat="1" ht="15" hidden="1" customHeight="1" x14ac:dyDescent="0.2">
      <c r="A598" s="29"/>
      <c r="B598" s="12"/>
      <c r="C598" s="12"/>
    </row>
    <row r="599" spans="1:3" s="11" customFormat="1" ht="15" hidden="1" customHeight="1" x14ac:dyDescent="0.2">
      <c r="A599" s="29"/>
      <c r="B599" s="12"/>
      <c r="C599" s="12"/>
    </row>
    <row r="600" spans="1:3" s="11" customFormat="1" ht="15" hidden="1" customHeight="1" x14ac:dyDescent="0.2">
      <c r="A600" s="29"/>
      <c r="B600" s="12"/>
      <c r="C600" s="12"/>
    </row>
    <row r="601" spans="1:3" s="11" customFormat="1" ht="15" hidden="1" customHeight="1" x14ac:dyDescent="0.2">
      <c r="A601" s="29"/>
      <c r="B601" s="12"/>
      <c r="C601" s="12"/>
    </row>
    <row r="602" spans="1:3" s="11" customFormat="1" ht="15" hidden="1" customHeight="1" x14ac:dyDescent="0.2">
      <c r="A602" s="29"/>
      <c r="B602" s="12"/>
      <c r="C602" s="12"/>
    </row>
    <row r="603" spans="1:3" s="11" customFormat="1" ht="15" hidden="1" customHeight="1" x14ac:dyDescent="0.2">
      <c r="A603" s="29"/>
      <c r="B603" s="12"/>
      <c r="C603" s="12"/>
    </row>
    <row r="604" spans="1:3" s="11" customFormat="1" ht="15" hidden="1" customHeight="1" x14ac:dyDescent="0.2">
      <c r="A604" s="29"/>
      <c r="B604" s="12"/>
      <c r="C604" s="12"/>
    </row>
    <row r="605" spans="1:3" s="11" customFormat="1" ht="15" hidden="1" customHeight="1" x14ac:dyDescent="0.2">
      <c r="A605" s="29"/>
      <c r="B605" s="12"/>
      <c r="C605" s="12"/>
    </row>
    <row r="606" spans="1:3" s="11" customFormat="1" ht="15" hidden="1" customHeight="1" x14ac:dyDescent="0.2">
      <c r="A606" s="29"/>
      <c r="B606" s="12"/>
      <c r="C606" s="12"/>
    </row>
    <row r="607" spans="1:3" s="11" customFormat="1" ht="15" hidden="1" customHeight="1" x14ac:dyDescent="0.2">
      <c r="A607" s="29"/>
      <c r="B607" s="12"/>
      <c r="C607" s="12"/>
    </row>
    <row r="608" spans="1:3" s="11" customFormat="1" ht="15" hidden="1" customHeight="1" x14ac:dyDescent="0.2">
      <c r="A608" s="29"/>
      <c r="B608" s="12"/>
      <c r="C608" s="12"/>
    </row>
    <row r="609" spans="1:3" s="11" customFormat="1" ht="15" hidden="1" customHeight="1" x14ac:dyDescent="0.2">
      <c r="A609" s="29"/>
      <c r="B609" s="12"/>
      <c r="C609" s="12"/>
    </row>
    <row r="610" spans="1:3" s="11" customFormat="1" ht="15" hidden="1" customHeight="1" x14ac:dyDescent="0.2">
      <c r="A610" s="29"/>
      <c r="B610" s="12"/>
      <c r="C610" s="12"/>
    </row>
    <row r="611" spans="1:3" s="11" customFormat="1" ht="15" hidden="1" customHeight="1" x14ac:dyDescent="0.2">
      <c r="A611" s="29"/>
      <c r="B611" s="12"/>
      <c r="C611" s="12"/>
    </row>
    <row r="612" spans="1:3" s="11" customFormat="1" ht="15" hidden="1" customHeight="1" x14ac:dyDescent="0.2">
      <c r="A612" s="29"/>
      <c r="B612" s="12"/>
      <c r="C612" s="12"/>
    </row>
    <row r="613" spans="1:3" s="11" customFormat="1" ht="15" hidden="1" customHeight="1" x14ac:dyDescent="0.2">
      <c r="A613" s="29"/>
      <c r="B613" s="12"/>
      <c r="C613" s="12"/>
    </row>
    <row r="614" spans="1:3" s="11" customFormat="1" ht="15" hidden="1" customHeight="1" x14ac:dyDescent="0.2">
      <c r="A614" s="29"/>
      <c r="B614" s="12"/>
      <c r="C614" s="12"/>
    </row>
    <row r="615" spans="1:3" s="11" customFormat="1" ht="15" hidden="1" customHeight="1" x14ac:dyDescent="0.2">
      <c r="A615" s="29"/>
      <c r="B615" s="12"/>
      <c r="C615" s="12"/>
    </row>
    <row r="616" spans="1:3" s="11" customFormat="1" ht="15" hidden="1" customHeight="1" x14ac:dyDescent="0.2">
      <c r="A616" s="29"/>
      <c r="B616" s="12"/>
      <c r="C616" s="12"/>
    </row>
    <row r="617" spans="1:3" s="11" customFormat="1" ht="15" hidden="1" customHeight="1" x14ac:dyDescent="0.2">
      <c r="A617" s="29"/>
      <c r="B617" s="12"/>
      <c r="C617" s="12"/>
    </row>
    <row r="618" spans="1:3" s="11" customFormat="1" ht="15" hidden="1" customHeight="1" x14ac:dyDescent="0.2">
      <c r="A618" s="29"/>
      <c r="B618" s="12"/>
      <c r="C618" s="12"/>
    </row>
    <row r="619" spans="1:3" s="11" customFormat="1" ht="15" hidden="1" customHeight="1" x14ac:dyDescent="0.2">
      <c r="A619" s="29"/>
      <c r="B619" s="12"/>
      <c r="C619" s="12"/>
    </row>
    <row r="620" spans="1:3" s="11" customFormat="1" ht="15" hidden="1" customHeight="1" x14ac:dyDescent="0.2">
      <c r="A620" s="29"/>
      <c r="B620" s="12"/>
      <c r="C620" s="12"/>
    </row>
    <row r="621" spans="1:3" s="11" customFormat="1" ht="15" hidden="1" customHeight="1" x14ac:dyDescent="0.2">
      <c r="A621" s="29"/>
      <c r="B621" s="12"/>
      <c r="C621" s="12"/>
    </row>
    <row r="622" spans="1:3" s="11" customFormat="1" ht="15" hidden="1" customHeight="1" x14ac:dyDescent="0.2">
      <c r="A622" s="29"/>
      <c r="B622" s="12"/>
      <c r="C622" s="12"/>
    </row>
    <row r="623" spans="1:3" s="11" customFormat="1" ht="15" hidden="1" customHeight="1" x14ac:dyDescent="0.2">
      <c r="A623" s="29"/>
      <c r="B623" s="12"/>
      <c r="C623" s="12"/>
    </row>
    <row r="624" spans="1:3" s="11" customFormat="1" ht="15" hidden="1" customHeight="1" x14ac:dyDescent="0.2">
      <c r="A624" s="29"/>
      <c r="B624" s="12"/>
      <c r="C624" s="12"/>
    </row>
    <row r="625" spans="1:3" s="11" customFormat="1" ht="15" hidden="1" customHeight="1" x14ac:dyDescent="0.2">
      <c r="A625" s="29"/>
      <c r="B625" s="12"/>
      <c r="C625" s="12"/>
    </row>
    <row r="626" spans="1:3" s="11" customFormat="1" ht="15" hidden="1" customHeight="1" x14ac:dyDescent="0.2">
      <c r="A626" s="29"/>
      <c r="B626" s="12"/>
      <c r="C626" s="12"/>
    </row>
    <row r="627" spans="1:3" s="11" customFormat="1" ht="15" hidden="1" customHeight="1" x14ac:dyDescent="0.2">
      <c r="A627" s="29"/>
      <c r="B627" s="12"/>
      <c r="C627" s="12"/>
    </row>
    <row r="628" spans="1:3" s="11" customFormat="1" ht="15" hidden="1" customHeight="1" x14ac:dyDescent="0.2">
      <c r="A628" s="29"/>
      <c r="B628" s="12"/>
      <c r="C628" s="12"/>
    </row>
    <row r="629" spans="1:3" s="11" customFormat="1" ht="15" hidden="1" customHeight="1" x14ac:dyDescent="0.2">
      <c r="A629" s="29"/>
      <c r="B629" s="12"/>
      <c r="C629" s="12"/>
    </row>
    <row r="630" spans="1:3" s="11" customFormat="1" ht="15" hidden="1" customHeight="1" x14ac:dyDescent="0.2">
      <c r="A630" s="29"/>
      <c r="B630" s="12"/>
      <c r="C630" s="12"/>
    </row>
    <row r="631" spans="1:3" s="11" customFormat="1" ht="15" hidden="1" customHeight="1" x14ac:dyDescent="0.2">
      <c r="A631" s="29"/>
      <c r="B631" s="12"/>
      <c r="C631" s="12"/>
    </row>
    <row r="632" spans="1:3" s="11" customFormat="1" ht="15" hidden="1" customHeight="1" x14ac:dyDescent="0.2">
      <c r="A632" s="29"/>
      <c r="B632" s="12"/>
      <c r="C632" s="12"/>
    </row>
    <row r="633" spans="1:3" s="11" customFormat="1" ht="15" hidden="1" customHeight="1" x14ac:dyDescent="0.2">
      <c r="A633" s="29"/>
      <c r="B633" s="12"/>
      <c r="C633" s="12"/>
    </row>
    <row r="634" spans="1:3" s="11" customFormat="1" ht="15" hidden="1" customHeight="1" x14ac:dyDescent="0.2">
      <c r="A634" s="29"/>
      <c r="B634" s="12"/>
      <c r="C634" s="12"/>
    </row>
    <row r="635" spans="1:3" s="11" customFormat="1" ht="15" hidden="1" customHeight="1" x14ac:dyDescent="0.2">
      <c r="A635" s="29"/>
      <c r="B635" s="12"/>
      <c r="C635" s="12"/>
    </row>
    <row r="636" spans="1:3" s="11" customFormat="1" ht="15" hidden="1" customHeight="1" x14ac:dyDescent="0.2">
      <c r="A636" s="29"/>
      <c r="B636" s="12"/>
      <c r="C636" s="12"/>
    </row>
    <row r="637" spans="1:3" s="11" customFormat="1" ht="15" hidden="1" customHeight="1" x14ac:dyDescent="0.2">
      <c r="A637" s="29"/>
      <c r="B637" s="12"/>
      <c r="C637" s="12"/>
    </row>
    <row r="638" spans="1:3" s="11" customFormat="1" ht="15" hidden="1" customHeight="1" x14ac:dyDescent="0.2">
      <c r="A638" s="29"/>
      <c r="B638" s="12"/>
      <c r="C638" s="12"/>
    </row>
    <row r="639" spans="1:3" s="11" customFormat="1" ht="15" hidden="1" customHeight="1" x14ac:dyDescent="0.2">
      <c r="A639" s="29"/>
      <c r="B639" s="12"/>
      <c r="C639" s="12"/>
    </row>
    <row r="640" spans="1:3" s="11" customFormat="1" ht="15" hidden="1" customHeight="1" x14ac:dyDescent="0.2">
      <c r="A640" s="29"/>
      <c r="B640" s="12"/>
      <c r="C640" s="12"/>
    </row>
    <row r="641" spans="1:3" s="11" customFormat="1" ht="15" hidden="1" customHeight="1" x14ac:dyDescent="0.2">
      <c r="A641" s="29"/>
      <c r="B641" s="12"/>
      <c r="C641" s="12"/>
    </row>
    <row r="642" spans="1:3" s="11" customFormat="1" ht="15" hidden="1" customHeight="1" x14ac:dyDescent="0.2">
      <c r="A642" s="29"/>
      <c r="B642" s="12"/>
      <c r="C642" s="12"/>
    </row>
    <row r="643" spans="1:3" s="11" customFormat="1" ht="15" hidden="1" customHeight="1" x14ac:dyDescent="0.2">
      <c r="A643" s="29"/>
      <c r="B643" s="12"/>
      <c r="C643" s="12"/>
    </row>
    <row r="644" spans="1:3" s="11" customFormat="1" ht="15" hidden="1" customHeight="1" x14ac:dyDescent="0.2">
      <c r="A644" s="29"/>
      <c r="B644" s="12"/>
      <c r="C644" s="12"/>
    </row>
    <row r="645" spans="1:3" s="11" customFormat="1" ht="15" hidden="1" customHeight="1" x14ac:dyDescent="0.2">
      <c r="A645" s="29"/>
      <c r="B645" s="12"/>
      <c r="C645" s="12"/>
    </row>
    <row r="646" spans="1:3" s="11" customFormat="1" ht="15" hidden="1" customHeight="1" x14ac:dyDescent="0.2">
      <c r="A646" s="29"/>
      <c r="B646" s="12"/>
      <c r="C646" s="12"/>
    </row>
    <row r="647" spans="1:3" s="11" customFormat="1" ht="15" hidden="1" customHeight="1" x14ac:dyDescent="0.2">
      <c r="A647" s="29"/>
      <c r="B647" s="12"/>
      <c r="C647" s="12"/>
    </row>
    <row r="648" spans="1:3" s="11" customFormat="1" ht="15" hidden="1" customHeight="1" x14ac:dyDescent="0.2">
      <c r="A648" s="29"/>
      <c r="B648" s="12"/>
      <c r="C648" s="12"/>
    </row>
    <row r="649" spans="1:3" s="11" customFormat="1" ht="15" hidden="1" customHeight="1" x14ac:dyDescent="0.2">
      <c r="A649" s="29"/>
      <c r="B649" s="12"/>
      <c r="C649" s="12"/>
    </row>
    <row r="650" spans="1:3" s="11" customFormat="1" ht="15" hidden="1" customHeight="1" x14ac:dyDescent="0.2">
      <c r="A650" s="29"/>
      <c r="B650" s="12"/>
      <c r="C650" s="12"/>
    </row>
    <row r="651" spans="1:3" s="11" customFormat="1" ht="15" hidden="1" customHeight="1" x14ac:dyDescent="0.2">
      <c r="A651" s="29"/>
      <c r="B651" s="12"/>
      <c r="C651" s="12"/>
    </row>
    <row r="652" spans="1:3" s="11" customFormat="1" ht="15" hidden="1" customHeight="1" x14ac:dyDescent="0.2">
      <c r="A652" s="29"/>
      <c r="B652" s="12"/>
      <c r="C652" s="12"/>
    </row>
    <row r="653" spans="1:3" s="11" customFormat="1" ht="15" hidden="1" customHeight="1" x14ac:dyDescent="0.2">
      <c r="A653" s="29"/>
      <c r="B653" s="12"/>
      <c r="C653" s="12"/>
    </row>
    <row r="654" spans="1:3" s="11" customFormat="1" ht="15" hidden="1" customHeight="1" x14ac:dyDescent="0.2">
      <c r="A654" s="29"/>
      <c r="B654" s="12"/>
      <c r="C654" s="12"/>
    </row>
    <row r="655" spans="1:3" s="11" customFormat="1" ht="15" hidden="1" customHeight="1" x14ac:dyDescent="0.2">
      <c r="A655" s="29"/>
      <c r="B655" s="12"/>
      <c r="C655" s="12"/>
    </row>
    <row r="656" spans="1:3" s="11" customFormat="1" ht="15" hidden="1" customHeight="1" x14ac:dyDescent="0.2">
      <c r="A656" s="29"/>
      <c r="B656" s="12"/>
      <c r="C656" s="12"/>
    </row>
    <row r="657" spans="1:3" s="11" customFormat="1" ht="15" hidden="1" customHeight="1" x14ac:dyDescent="0.2">
      <c r="A657" s="29"/>
      <c r="B657" s="12"/>
      <c r="C657" s="12"/>
    </row>
    <row r="658" spans="1:3" s="11" customFormat="1" ht="15" hidden="1" customHeight="1" x14ac:dyDescent="0.2">
      <c r="A658" s="29"/>
      <c r="B658" s="12"/>
      <c r="C658" s="12"/>
    </row>
    <row r="659" spans="1:3" s="11" customFormat="1" ht="15" hidden="1" customHeight="1" x14ac:dyDescent="0.2">
      <c r="A659" s="29"/>
      <c r="B659" s="12"/>
      <c r="C659" s="12"/>
    </row>
    <row r="660" spans="1:3" s="11" customFormat="1" ht="15" hidden="1" customHeight="1" x14ac:dyDescent="0.2">
      <c r="A660" s="29"/>
      <c r="B660" s="12"/>
      <c r="C660" s="12"/>
    </row>
    <row r="661" spans="1:3" s="11" customFormat="1" ht="15" hidden="1" customHeight="1" x14ac:dyDescent="0.2">
      <c r="A661" s="29"/>
      <c r="B661" s="12"/>
      <c r="C661" s="12"/>
    </row>
    <row r="662" spans="1:3" s="11" customFormat="1" ht="15" hidden="1" customHeight="1" x14ac:dyDescent="0.2">
      <c r="A662" s="29"/>
      <c r="B662" s="12"/>
      <c r="C662" s="12"/>
    </row>
    <row r="663" spans="1:3" s="11" customFormat="1" ht="15" hidden="1" customHeight="1" x14ac:dyDescent="0.2">
      <c r="A663" s="29"/>
      <c r="B663" s="12"/>
      <c r="C663" s="12"/>
    </row>
    <row r="664" spans="1:3" s="11" customFormat="1" ht="15" hidden="1" customHeight="1" x14ac:dyDescent="0.2">
      <c r="A664" s="29"/>
      <c r="B664" s="12"/>
      <c r="C664" s="12"/>
    </row>
    <row r="665" spans="1:3" s="11" customFormat="1" ht="15" hidden="1" customHeight="1" x14ac:dyDescent="0.2">
      <c r="A665" s="29"/>
      <c r="B665" s="12"/>
      <c r="C665" s="12"/>
    </row>
    <row r="666" spans="1:3" s="11" customFormat="1" ht="15" hidden="1" customHeight="1" x14ac:dyDescent="0.2">
      <c r="A666" s="29"/>
      <c r="B666" s="12"/>
      <c r="C666" s="12"/>
    </row>
    <row r="667" spans="1:3" s="11" customFormat="1" ht="15" hidden="1" customHeight="1" x14ac:dyDescent="0.2">
      <c r="A667" s="29"/>
      <c r="B667" s="12"/>
      <c r="C667" s="12"/>
    </row>
    <row r="668" spans="1:3" s="11" customFormat="1" ht="15" hidden="1" customHeight="1" x14ac:dyDescent="0.2">
      <c r="A668" s="29"/>
      <c r="B668" s="12"/>
      <c r="C668" s="12"/>
    </row>
    <row r="669" spans="1:3" s="11" customFormat="1" ht="15" hidden="1" customHeight="1" x14ac:dyDescent="0.2">
      <c r="A669" s="29"/>
      <c r="B669" s="12"/>
      <c r="C669" s="12"/>
    </row>
    <row r="670" spans="1:3" s="11" customFormat="1" ht="15" hidden="1" customHeight="1" x14ac:dyDescent="0.2">
      <c r="A670" s="29"/>
      <c r="B670" s="12"/>
      <c r="C670" s="12"/>
    </row>
    <row r="671" spans="1:3" s="11" customFormat="1" ht="15" hidden="1" customHeight="1" x14ac:dyDescent="0.2">
      <c r="A671" s="29"/>
      <c r="B671" s="12"/>
      <c r="C671" s="12"/>
    </row>
    <row r="672" spans="1:3" s="11" customFormat="1" ht="15" hidden="1" customHeight="1" x14ac:dyDescent="0.2">
      <c r="A672" s="29"/>
      <c r="B672" s="12"/>
      <c r="C672" s="12"/>
    </row>
    <row r="673" spans="1:3" s="11" customFormat="1" ht="15" hidden="1" customHeight="1" x14ac:dyDescent="0.2">
      <c r="A673" s="29"/>
      <c r="B673" s="12"/>
      <c r="C673" s="12"/>
    </row>
    <row r="674" spans="1:3" s="11" customFormat="1" ht="15" hidden="1" customHeight="1" x14ac:dyDescent="0.2">
      <c r="A674" s="29"/>
      <c r="B674" s="12"/>
      <c r="C674" s="12"/>
    </row>
    <row r="675" spans="1:3" s="11" customFormat="1" ht="15" hidden="1" customHeight="1" x14ac:dyDescent="0.2">
      <c r="A675" s="29"/>
      <c r="B675" s="12"/>
      <c r="C675" s="12"/>
    </row>
    <row r="676" spans="1:3" s="11" customFormat="1" ht="15" hidden="1" customHeight="1" x14ac:dyDescent="0.2">
      <c r="A676" s="29"/>
      <c r="B676" s="12"/>
      <c r="C676" s="12"/>
    </row>
    <row r="677" spans="1:3" s="11" customFormat="1" ht="15" hidden="1" customHeight="1" x14ac:dyDescent="0.2">
      <c r="A677" s="29"/>
      <c r="B677" s="12"/>
      <c r="C677" s="12"/>
    </row>
    <row r="678" spans="1:3" s="11" customFormat="1" ht="15" hidden="1" customHeight="1" x14ac:dyDescent="0.2">
      <c r="A678" s="29"/>
      <c r="B678" s="12"/>
      <c r="C678" s="12"/>
    </row>
    <row r="679" spans="1:3" s="11" customFormat="1" ht="15" hidden="1" customHeight="1" x14ac:dyDescent="0.2">
      <c r="A679" s="29"/>
      <c r="B679" s="12"/>
      <c r="C679" s="12"/>
    </row>
    <row r="680" spans="1:3" s="11" customFormat="1" ht="15" hidden="1" customHeight="1" x14ac:dyDescent="0.2">
      <c r="A680" s="29"/>
      <c r="B680" s="12"/>
      <c r="C680" s="12"/>
    </row>
    <row r="681" spans="1:3" s="11" customFormat="1" ht="15" hidden="1" customHeight="1" x14ac:dyDescent="0.2">
      <c r="A681" s="29"/>
      <c r="B681" s="12"/>
      <c r="C681" s="12"/>
    </row>
    <row r="682" spans="1:3" s="11" customFormat="1" ht="15" hidden="1" customHeight="1" x14ac:dyDescent="0.2">
      <c r="A682" s="29"/>
      <c r="B682" s="12"/>
      <c r="C682" s="12"/>
    </row>
    <row r="683" spans="1:3" s="11" customFormat="1" ht="15" hidden="1" customHeight="1" x14ac:dyDescent="0.2">
      <c r="A683" s="29"/>
      <c r="B683" s="12"/>
      <c r="C683" s="12"/>
    </row>
    <row r="684" spans="1:3" s="11" customFormat="1" ht="15" hidden="1" customHeight="1" x14ac:dyDescent="0.2">
      <c r="A684" s="29"/>
      <c r="B684" s="12"/>
      <c r="C684" s="12"/>
    </row>
    <row r="685" spans="1:3" s="11" customFormat="1" ht="15" hidden="1" customHeight="1" x14ac:dyDescent="0.2">
      <c r="A685" s="29"/>
      <c r="B685" s="12"/>
      <c r="C685" s="12"/>
    </row>
    <row r="686" spans="1:3" s="11" customFormat="1" ht="15" hidden="1" customHeight="1" x14ac:dyDescent="0.2">
      <c r="A686" s="29"/>
      <c r="B686" s="12"/>
      <c r="C686" s="12"/>
    </row>
    <row r="687" spans="1:3" s="11" customFormat="1" ht="15" hidden="1" customHeight="1" x14ac:dyDescent="0.2">
      <c r="A687" s="29"/>
      <c r="B687" s="12"/>
      <c r="C687" s="12"/>
    </row>
    <row r="688" spans="1:3" s="11" customFormat="1" ht="15" hidden="1" customHeight="1" x14ac:dyDescent="0.2">
      <c r="A688" s="29"/>
      <c r="B688" s="12"/>
      <c r="C688" s="12"/>
    </row>
    <row r="689" spans="1:3" s="11" customFormat="1" ht="15" hidden="1" customHeight="1" x14ac:dyDescent="0.2">
      <c r="A689" s="29"/>
      <c r="B689" s="12"/>
      <c r="C689" s="12"/>
    </row>
    <row r="690" spans="1:3" s="11" customFormat="1" ht="15" hidden="1" customHeight="1" x14ac:dyDescent="0.2">
      <c r="A690" s="29"/>
      <c r="B690" s="12"/>
      <c r="C690" s="12"/>
    </row>
    <row r="691" spans="1:3" s="11" customFormat="1" ht="15" hidden="1" customHeight="1" x14ac:dyDescent="0.2">
      <c r="A691" s="29"/>
      <c r="B691" s="12"/>
      <c r="C691" s="12"/>
    </row>
    <row r="692" spans="1:3" s="11" customFormat="1" ht="15" hidden="1" customHeight="1" x14ac:dyDescent="0.2">
      <c r="A692" s="29"/>
      <c r="B692" s="12"/>
      <c r="C692" s="12"/>
    </row>
    <row r="693" spans="1:3" s="11" customFormat="1" ht="15" hidden="1" customHeight="1" x14ac:dyDescent="0.2">
      <c r="A693" s="29"/>
      <c r="B693" s="12"/>
      <c r="C693" s="12"/>
    </row>
    <row r="694" spans="1:3" s="11" customFormat="1" ht="15" hidden="1" customHeight="1" x14ac:dyDescent="0.2">
      <c r="A694" s="29"/>
      <c r="B694" s="12"/>
      <c r="C694" s="12"/>
    </row>
    <row r="695" spans="1:3" s="11" customFormat="1" ht="15" hidden="1" customHeight="1" x14ac:dyDescent="0.2">
      <c r="A695" s="29"/>
      <c r="B695" s="12"/>
      <c r="C695" s="12"/>
    </row>
    <row r="696" spans="1:3" s="11" customFormat="1" ht="15" hidden="1" customHeight="1" x14ac:dyDescent="0.2">
      <c r="A696" s="29"/>
      <c r="B696" s="12"/>
      <c r="C696" s="12"/>
    </row>
    <row r="697" spans="1:3" s="11" customFormat="1" ht="15" hidden="1" customHeight="1" x14ac:dyDescent="0.2">
      <c r="A697" s="29"/>
      <c r="B697" s="12"/>
      <c r="C697" s="12"/>
    </row>
    <row r="698" spans="1:3" s="11" customFormat="1" ht="15" hidden="1" customHeight="1" x14ac:dyDescent="0.2">
      <c r="A698" s="29"/>
      <c r="B698" s="12"/>
      <c r="C698" s="12"/>
    </row>
    <row r="699" spans="1:3" s="11" customFormat="1" ht="15" hidden="1" customHeight="1" x14ac:dyDescent="0.2">
      <c r="A699" s="29"/>
      <c r="B699" s="12"/>
      <c r="C699" s="12"/>
    </row>
    <row r="700" spans="1:3" s="11" customFormat="1" ht="15" hidden="1" customHeight="1" x14ac:dyDescent="0.2">
      <c r="A700" s="29"/>
      <c r="B700" s="12"/>
      <c r="C700" s="12"/>
    </row>
    <row r="701" spans="1:3" s="11" customFormat="1" ht="15" hidden="1" customHeight="1" x14ac:dyDescent="0.2">
      <c r="A701" s="29"/>
      <c r="B701" s="12"/>
      <c r="C701" s="12"/>
    </row>
    <row r="702" spans="1:3" s="11" customFormat="1" ht="15" hidden="1" customHeight="1" x14ac:dyDescent="0.2">
      <c r="A702" s="29"/>
      <c r="B702" s="12"/>
      <c r="C702" s="12"/>
    </row>
    <row r="703" spans="1:3" s="11" customFormat="1" ht="15" hidden="1" customHeight="1" x14ac:dyDescent="0.2">
      <c r="A703" s="29"/>
      <c r="B703" s="12"/>
      <c r="C703" s="12"/>
    </row>
    <row r="704" spans="1:3" s="11" customFormat="1" ht="15" hidden="1" customHeight="1" x14ac:dyDescent="0.2">
      <c r="A704" s="29"/>
      <c r="B704" s="12"/>
      <c r="C704" s="12"/>
    </row>
    <row r="705" spans="1:3" s="11" customFormat="1" ht="15" hidden="1" customHeight="1" x14ac:dyDescent="0.2">
      <c r="A705" s="29"/>
      <c r="B705" s="12"/>
      <c r="C705" s="12"/>
    </row>
    <row r="706" spans="1:3" s="11" customFormat="1" ht="15" hidden="1" customHeight="1" x14ac:dyDescent="0.2">
      <c r="A706" s="29"/>
      <c r="B706" s="12"/>
      <c r="C706" s="12"/>
    </row>
    <row r="707" spans="1:3" s="11" customFormat="1" ht="15" hidden="1" customHeight="1" x14ac:dyDescent="0.2">
      <c r="A707" s="29"/>
      <c r="B707" s="12"/>
      <c r="C707" s="12"/>
    </row>
    <row r="708" spans="1:3" s="11" customFormat="1" ht="15" hidden="1" customHeight="1" x14ac:dyDescent="0.2">
      <c r="A708" s="29"/>
      <c r="B708" s="12"/>
      <c r="C708" s="12"/>
    </row>
    <row r="709" spans="1:3" s="11" customFormat="1" ht="15" hidden="1" customHeight="1" x14ac:dyDescent="0.2">
      <c r="A709" s="29"/>
      <c r="B709" s="12"/>
      <c r="C709" s="12"/>
    </row>
    <row r="710" spans="1:3" s="11" customFormat="1" ht="15" hidden="1" customHeight="1" x14ac:dyDescent="0.2">
      <c r="A710" s="29"/>
      <c r="B710" s="12"/>
      <c r="C710" s="12"/>
    </row>
    <row r="711" spans="1:3" s="11" customFormat="1" ht="15" hidden="1" customHeight="1" x14ac:dyDescent="0.2">
      <c r="A711" s="29"/>
      <c r="B711" s="12"/>
      <c r="C711" s="12"/>
    </row>
    <row r="712" spans="1:3" s="11" customFormat="1" ht="15" hidden="1" customHeight="1" x14ac:dyDescent="0.2">
      <c r="A712" s="29"/>
      <c r="B712" s="12"/>
      <c r="C712" s="12"/>
    </row>
    <row r="713" spans="1:3" s="11" customFormat="1" ht="15" hidden="1" customHeight="1" x14ac:dyDescent="0.2">
      <c r="A713" s="29"/>
      <c r="B713" s="12"/>
      <c r="C713" s="12"/>
    </row>
    <row r="714" spans="1:3" s="11" customFormat="1" ht="15" hidden="1" customHeight="1" x14ac:dyDescent="0.2">
      <c r="A714" s="29"/>
      <c r="B714" s="12"/>
      <c r="C714" s="12"/>
    </row>
    <row r="715" spans="1:3" s="11" customFormat="1" ht="15" hidden="1" customHeight="1" x14ac:dyDescent="0.2">
      <c r="A715" s="29"/>
      <c r="B715" s="12"/>
      <c r="C715" s="12"/>
    </row>
    <row r="716" spans="1:3" s="11" customFormat="1" ht="15" hidden="1" customHeight="1" x14ac:dyDescent="0.2">
      <c r="A716" s="29"/>
      <c r="B716" s="12"/>
      <c r="C716" s="12"/>
    </row>
    <row r="717" spans="1:3" s="11" customFormat="1" ht="15" hidden="1" customHeight="1" x14ac:dyDescent="0.2">
      <c r="A717" s="29"/>
      <c r="B717" s="12"/>
      <c r="C717" s="12"/>
    </row>
    <row r="718" spans="1:3" s="11" customFormat="1" ht="15" hidden="1" customHeight="1" x14ac:dyDescent="0.2">
      <c r="A718" s="29"/>
      <c r="B718" s="12"/>
      <c r="C718" s="12"/>
    </row>
    <row r="719" spans="1:3" s="11" customFormat="1" ht="15" hidden="1" customHeight="1" x14ac:dyDescent="0.2">
      <c r="A719" s="29"/>
      <c r="B719" s="12"/>
      <c r="C719" s="12"/>
    </row>
    <row r="720" spans="1:3" s="11" customFormat="1" ht="15" hidden="1" customHeight="1" x14ac:dyDescent="0.2">
      <c r="A720" s="29"/>
      <c r="B720" s="12"/>
      <c r="C720" s="12"/>
    </row>
    <row r="721" spans="1:3" s="11" customFormat="1" ht="15" hidden="1" customHeight="1" x14ac:dyDescent="0.2">
      <c r="A721" s="29"/>
      <c r="B721" s="12"/>
      <c r="C721" s="12"/>
    </row>
    <row r="722" spans="1:3" s="11" customFormat="1" ht="15" hidden="1" customHeight="1" x14ac:dyDescent="0.2">
      <c r="A722" s="29"/>
      <c r="B722" s="12"/>
      <c r="C722" s="12"/>
    </row>
    <row r="723" spans="1:3" s="11" customFormat="1" ht="15" hidden="1" customHeight="1" x14ac:dyDescent="0.2">
      <c r="A723" s="29"/>
      <c r="B723" s="12"/>
      <c r="C723" s="12"/>
    </row>
    <row r="724" spans="1:3" s="11" customFormat="1" ht="15" hidden="1" customHeight="1" x14ac:dyDescent="0.2">
      <c r="A724" s="29"/>
      <c r="B724" s="12"/>
      <c r="C724" s="12"/>
    </row>
    <row r="725" spans="1:3" s="11" customFormat="1" ht="15" hidden="1" customHeight="1" x14ac:dyDescent="0.2">
      <c r="A725" s="29"/>
      <c r="B725" s="12"/>
      <c r="C725" s="12"/>
    </row>
    <row r="726" spans="1:3" s="11" customFormat="1" ht="15" hidden="1" customHeight="1" x14ac:dyDescent="0.2">
      <c r="A726" s="29"/>
      <c r="B726" s="12"/>
      <c r="C726" s="12"/>
    </row>
    <row r="727" spans="1:3" s="11" customFormat="1" ht="15" hidden="1" customHeight="1" x14ac:dyDescent="0.2">
      <c r="A727" s="29"/>
      <c r="B727" s="12"/>
      <c r="C727" s="12"/>
    </row>
    <row r="728" spans="1:3" s="11" customFormat="1" ht="15" hidden="1" customHeight="1" x14ac:dyDescent="0.2">
      <c r="A728" s="29"/>
      <c r="B728" s="12"/>
      <c r="C728" s="12"/>
    </row>
    <row r="729" spans="1:3" s="11" customFormat="1" ht="15" hidden="1" customHeight="1" x14ac:dyDescent="0.2">
      <c r="A729" s="29"/>
      <c r="B729" s="12"/>
      <c r="C729" s="12"/>
    </row>
    <row r="730" spans="1:3" s="11" customFormat="1" ht="15" hidden="1" customHeight="1" x14ac:dyDescent="0.2">
      <c r="A730" s="29"/>
      <c r="B730" s="12"/>
      <c r="C730" s="12"/>
    </row>
    <row r="731" spans="1:3" s="11" customFormat="1" ht="15" hidden="1" customHeight="1" x14ac:dyDescent="0.2">
      <c r="A731" s="29"/>
      <c r="B731" s="12"/>
      <c r="C731" s="12"/>
    </row>
    <row r="732" spans="1:3" s="11" customFormat="1" ht="15" hidden="1" customHeight="1" x14ac:dyDescent="0.2">
      <c r="A732" s="29"/>
      <c r="B732" s="12"/>
      <c r="C732" s="12"/>
    </row>
    <row r="733" spans="1:3" s="11" customFormat="1" ht="15" hidden="1" customHeight="1" x14ac:dyDescent="0.2">
      <c r="A733" s="29"/>
      <c r="B733" s="12"/>
      <c r="C733" s="12"/>
    </row>
    <row r="734" spans="1:3" s="11" customFormat="1" ht="15" hidden="1" customHeight="1" x14ac:dyDescent="0.2">
      <c r="A734" s="29"/>
      <c r="B734" s="12"/>
      <c r="C734" s="12"/>
    </row>
    <row r="735" spans="1:3" s="11" customFormat="1" ht="15" hidden="1" customHeight="1" x14ac:dyDescent="0.2">
      <c r="A735" s="29"/>
      <c r="B735" s="12"/>
      <c r="C735" s="12"/>
    </row>
    <row r="736" spans="1:3" s="11" customFormat="1" ht="15" hidden="1" customHeight="1" x14ac:dyDescent="0.2">
      <c r="A736" s="29"/>
      <c r="B736" s="12"/>
      <c r="C736" s="12"/>
    </row>
    <row r="737" spans="1:3" s="11" customFormat="1" ht="15" hidden="1" customHeight="1" x14ac:dyDescent="0.2">
      <c r="A737" s="29"/>
      <c r="B737" s="12"/>
      <c r="C737" s="12"/>
    </row>
    <row r="738" spans="1:3" s="11" customFormat="1" ht="15" hidden="1" customHeight="1" x14ac:dyDescent="0.2">
      <c r="A738" s="29"/>
      <c r="B738" s="12"/>
      <c r="C738" s="12"/>
    </row>
    <row r="739" spans="1:3" s="11" customFormat="1" ht="15" hidden="1" customHeight="1" x14ac:dyDescent="0.2">
      <c r="A739" s="29"/>
      <c r="B739" s="12"/>
      <c r="C739" s="12"/>
    </row>
    <row r="740" spans="1:3" s="11" customFormat="1" ht="15" hidden="1" customHeight="1" x14ac:dyDescent="0.2">
      <c r="A740" s="29"/>
      <c r="B740" s="12"/>
      <c r="C740" s="12"/>
    </row>
    <row r="741" spans="1:3" s="11" customFormat="1" ht="15" hidden="1" customHeight="1" x14ac:dyDescent="0.2">
      <c r="A741" s="29"/>
      <c r="B741" s="12"/>
      <c r="C741" s="12"/>
    </row>
    <row r="742" spans="1:3" s="11" customFormat="1" ht="15" hidden="1" customHeight="1" x14ac:dyDescent="0.2">
      <c r="A742" s="29"/>
      <c r="B742" s="12"/>
      <c r="C742" s="12"/>
    </row>
    <row r="743" spans="1:3" s="11" customFormat="1" ht="15" hidden="1" customHeight="1" x14ac:dyDescent="0.2">
      <c r="A743" s="29"/>
      <c r="B743" s="12"/>
      <c r="C743" s="12"/>
    </row>
    <row r="744" spans="1:3" s="11" customFormat="1" ht="15" hidden="1" customHeight="1" x14ac:dyDescent="0.2">
      <c r="A744" s="29"/>
      <c r="B744" s="12"/>
      <c r="C744" s="12"/>
    </row>
    <row r="745" spans="1:3" s="11" customFormat="1" ht="15" hidden="1" customHeight="1" x14ac:dyDescent="0.2">
      <c r="A745" s="29"/>
      <c r="B745" s="12"/>
      <c r="C745" s="12"/>
    </row>
    <row r="746" spans="1:3" s="11" customFormat="1" ht="15" hidden="1" customHeight="1" x14ac:dyDescent="0.2">
      <c r="A746" s="29"/>
      <c r="B746" s="12"/>
      <c r="C746" s="12"/>
    </row>
    <row r="747" spans="1:3" s="11" customFormat="1" ht="15" hidden="1" customHeight="1" x14ac:dyDescent="0.2">
      <c r="A747" s="29"/>
      <c r="B747" s="12"/>
      <c r="C747" s="12"/>
    </row>
    <row r="748" spans="1:3" s="11" customFormat="1" ht="15" hidden="1" customHeight="1" x14ac:dyDescent="0.2">
      <c r="A748" s="29"/>
      <c r="B748" s="12"/>
      <c r="C748" s="12"/>
    </row>
    <row r="749" spans="1:3" s="11" customFormat="1" ht="15" hidden="1" customHeight="1" x14ac:dyDescent="0.2">
      <c r="A749" s="29"/>
      <c r="B749" s="12"/>
      <c r="C749" s="12"/>
    </row>
    <row r="750" spans="1:3" s="11" customFormat="1" ht="15" hidden="1" customHeight="1" x14ac:dyDescent="0.2">
      <c r="A750" s="29"/>
      <c r="B750" s="12"/>
      <c r="C750" s="12"/>
    </row>
    <row r="751" spans="1:3" s="11" customFormat="1" ht="15" hidden="1" customHeight="1" x14ac:dyDescent="0.2">
      <c r="A751" s="29"/>
      <c r="B751" s="12"/>
      <c r="C751" s="12"/>
    </row>
    <row r="752" spans="1:3" s="11" customFormat="1" ht="15" hidden="1" customHeight="1" x14ac:dyDescent="0.2">
      <c r="A752" s="29"/>
      <c r="B752" s="12"/>
      <c r="C752" s="12"/>
    </row>
    <row r="753" spans="1:3" s="11" customFormat="1" ht="15" hidden="1" customHeight="1" x14ac:dyDescent="0.2">
      <c r="A753" s="29"/>
      <c r="B753" s="12"/>
      <c r="C753" s="12"/>
    </row>
    <row r="754" spans="1:3" s="11" customFormat="1" ht="15" hidden="1" customHeight="1" x14ac:dyDescent="0.2">
      <c r="A754" s="29"/>
      <c r="B754" s="12"/>
      <c r="C754" s="12"/>
    </row>
    <row r="755" spans="1:3" s="11" customFormat="1" ht="15" hidden="1" customHeight="1" x14ac:dyDescent="0.2">
      <c r="A755" s="29"/>
      <c r="B755" s="12"/>
      <c r="C755" s="12"/>
    </row>
    <row r="756" spans="1:3" s="11" customFormat="1" ht="15" hidden="1" customHeight="1" x14ac:dyDescent="0.2">
      <c r="A756" s="29"/>
      <c r="B756" s="12"/>
      <c r="C756" s="12"/>
    </row>
    <row r="757" spans="1:3" s="11" customFormat="1" ht="15" hidden="1" customHeight="1" x14ac:dyDescent="0.2">
      <c r="A757" s="29"/>
      <c r="B757" s="12"/>
      <c r="C757" s="12"/>
    </row>
    <row r="758" spans="1:3" s="11" customFormat="1" ht="15" hidden="1" customHeight="1" x14ac:dyDescent="0.2">
      <c r="A758" s="29"/>
      <c r="B758" s="12"/>
      <c r="C758" s="12"/>
    </row>
    <row r="759" spans="1:3" s="11" customFormat="1" ht="15" hidden="1" customHeight="1" x14ac:dyDescent="0.2">
      <c r="A759" s="29"/>
      <c r="B759" s="12"/>
      <c r="C759" s="12"/>
    </row>
    <row r="760" spans="1:3" s="11" customFormat="1" ht="15" hidden="1" customHeight="1" x14ac:dyDescent="0.2">
      <c r="A760" s="29"/>
      <c r="B760" s="12"/>
      <c r="C760" s="12"/>
    </row>
    <row r="761" spans="1:3" s="11" customFormat="1" ht="15" hidden="1" customHeight="1" x14ac:dyDescent="0.2">
      <c r="A761" s="29"/>
      <c r="B761" s="12"/>
      <c r="C761" s="12"/>
    </row>
    <row r="762" spans="1:3" s="11" customFormat="1" ht="15" hidden="1" customHeight="1" x14ac:dyDescent="0.2">
      <c r="A762" s="29"/>
      <c r="B762" s="12"/>
      <c r="C762" s="12"/>
    </row>
    <row r="763" spans="1:3" s="11" customFormat="1" ht="15" hidden="1" customHeight="1" x14ac:dyDescent="0.2">
      <c r="A763" s="29"/>
      <c r="B763" s="12"/>
      <c r="C763" s="12"/>
    </row>
    <row r="764" spans="1:3" s="11" customFormat="1" ht="15" hidden="1" customHeight="1" x14ac:dyDescent="0.2">
      <c r="A764" s="29"/>
      <c r="B764" s="12"/>
      <c r="C764" s="12"/>
    </row>
    <row r="765" spans="1:3" s="11" customFormat="1" ht="15" hidden="1" customHeight="1" x14ac:dyDescent="0.2">
      <c r="A765" s="29"/>
      <c r="B765" s="12"/>
      <c r="C765" s="12"/>
    </row>
    <row r="766" spans="1:3" s="11" customFormat="1" ht="15" hidden="1" customHeight="1" x14ac:dyDescent="0.2">
      <c r="A766" s="29"/>
      <c r="B766" s="12"/>
      <c r="C766" s="12"/>
    </row>
    <row r="767" spans="1:3" s="11" customFormat="1" ht="15" hidden="1" customHeight="1" x14ac:dyDescent="0.2">
      <c r="A767" s="29"/>
      <c r="B767" s="12"/>
      <c r="C767" s="12"/>
    </row>
    <row r="768" spans="1:3" s="11" customFormat="1" ht="15" hidden="1" customHeight="1" x14ac:dyDescent="0.2">
      <c r="A768" s="29"/>
      <c r="B768" s="12"/>
      <c r="C768" s="12"/>
    </row>
    <row r="769" spans="1:3" s="11" customFormat="1" ht="15" hidden="1" customHeight="1" x14ac:dyDescent="0.2">
      <c r="A769" s="29"/>
      <c r="B769" s="12"/>
      <c r="C769" s="12"/>
    </row>
    <row r="770" spans="1:3" s="11" customFormat="1" ht="15" hidden="1" customHeight="1" x14ac:dyDescent="0.2">
      <c r="A770" s="29"/>
      <c r="B770" s="12"/>
      <c r="C770" s="12"/>
    </row>
    <row r="771" spans="1:3" s="11" customFormat="1" ht="15" hidden="1" customHeight="1" x14ac:dyDescent="0.2">
      <c r="A771" s="29"/>
      <c r="B771" s="12"/>
      <c r="C771" s="12"/>
    </row>
    <row r="772" spans="1:3" s="11" customFormat="1" ht="15" hidden="1" customHeight="1" x14ac:dyDescent="0.2">
      <c r="A772" s="29"/>
      <c r="B772" s="12"/>
      <c r="C772" s="12"/>
    </row>
    <row r="773" spans="1:3" s="11" customFormat="1" ht="15" hidden="1" customHeight="1" x14ac:dyDescent="0.2">
      <c r="A773" s="29"/>
      <c r="B773" s="12"/>
      <c r="C773" s="12"/>
    </row>
    <row r="774" spans="1:3" s="11" customFormat="1" ht="15" hidden="1" customHeight="1" x14ac:dyDescent="0.2">
      <c r="A774" s="29"/>
      <c r="B774" s="12"/>
      <c r="C774" s="12"/>
    </row>
    <row r="775" spans="1:3" s="11" customFormat="1" ht="15" hidden="1" customHeight="1" x14ac:dyDescent="0.2">
      <c r="A775" s="29"/>
      <c r="B775" s="12"/>
      <c r="C775" s="12"/>
    </row>
    <row r="776" spans="1:3" s="11" customFormat="1" ht="15" hidden="1" customHeight="1" x14ac:dyDescent="0.2">
      <c r="A776" s="29"/>
      <c r="B776" s="12"/>
      <c r="C776" s="12"/>
    </row>
    <row r="777" spans="1:3" s="11" customFormat="1" ht="15" hidden="1" customHeight="1" x14ac:dyDescent="0.2">
      <c r="A777" s="29"/>
      <c r="B777" s="12"/>
      <c r="C777" s="12"/>
    </row>
    <row r="778" spans="1:3" s="11" customFormat="1" ht="15" hidden="1" customHeight="1" x14ac:dyDescent="0.2">
      <c r="A778" s="29"/>
      <c r="B778" s="12"/>
      <c r="C778" s="12"/>
    </row>
    <row r="779" spans="1:3" s="11" customFormat="1" ht="15" hidden="1" customHeight="1" x14ac:dyDescent="0.2">
      <c r="A779" s="29"/>
      <c r="B779" s="12"/>
      <c r="C779" s="12"/>
    </row>
    <row r="780" spans="1:3" s="11" customFormat="1" ht="15" hidden="1" customHeight="1" x14ac:dyDescent="0.2">
      <c r="A780" s="29"/>
      <c r="B780" s="12"/>
      <c r="C780" s="12"/>
    </row>
    <row r="781" spans="1:3" s="11" customFormat="1" ht="15" hidden="1" customHeight="1" x14ac:dyDescent="0.2">
      <c r="A781" s="29"/>
      <c r="B781" s="12"/>
      <c r="C781" s="12"/>
    </row>
    <row r="782" spans="1:3" s="11" customFormat="1" ht="15" hidden="1" customHeight="1" x14ac:dyDescent="0.2">
      <c r="A782" s="29"/>
      <c r="B782" s="12"/>
      <c r="C782" s="12"/>
    </row>
    <row r="783" spans="1:3" s="11" customFormat="1" ht="15" hidden="1" customHeight="1" x14ac:dyDescent="0.2">
      <c r="A783" s="29"/>
      <c r="B783" s="12"/>
      <c r="C783" s="12"/>
    </row>
    <row r="784" spans="1:3" s="11" customFormat="1" ht="15" hidden="1" customHeight="1" x14ac:dyDescent="0.2">
      <c r="A784" s="29"/>
      <c r="B784" s="12"/>
      <c r="C784" s="12"/>
    </row>
    <row r="785" spans="1:3" s="11" customFormat="1" ht="15" hidden="1" customHeight="1" x14ac:dyDescent="0.2">
      <c r="A785" s="29"/>
      <c r="B785" s="12"/>
      <c r="C785" s="12"/>
    </row>
    <row r="786" spans="1:3" s="11" customFormat="1" ht="15" hidden="1" customHeight="1" x14ac:dyDescent="0.2">
      <c r="A786" s="29"/>
      <c r="B786" s="12"/>
      <c r="C786" s="12"/>
    </row>
    <row r="787" spans="1:3" s="11" customFormat="1" ht="15" hidden="1" customHeight="1" x14ac:dyDescent="0.2">
      <c r="A787" s="29"/>
      <c r="B787" s="12"/>
      <c r="C787" s="12"/>
    </row>
    <row r="788" spans="1:3" s="11" customFormat="1" ht="15" hidden="1" customHeight="1" x14ac:dyDescent="0.2">
      <c r="A788" s="29"/>
      <c r="B788" s="12"/>
      <c r="C788" s="12"/>
    </row>
    <row r="789" spans="1:3" s="11" customFormat="1" ht="15" hidden="1" customHeight="1" x14ac:dyDescent="0.2">
      <c r="A789" s="29"/>
      <c r="B789" s="12"/>
      <c r="C789" s="12"/>
    </row>
    <row r="790" spans="1:3" s="11" customFormat="1" ht="15" hidden="1" customHeight="1" x14ac:dyDescent="0.2">
      <c r="A790" s="29"/>
      <c r="B790" s="12"/>
      <c r="C790" s="12"/>
    </row>
    <row r="791" spans="1:3" s="11" customFormat="1" ht="15" hidden="1" customHeight="1" x14ac:dyDescent="0.2">
      <c r="A791" s="29"/>
      <c r="B791" s="12"/>
      <c r="C791" s="12"/>
    </row>
    <row r="792" spans="1:3" s="11" customFormat="1" ht="15" hidden="1" customHeight="1" x14ac:dyDescent="0.2">
      <c r="A792" s="29"/>
      <c r="B792" s="12"/>
      <c r="C792" s="12"/>
    </row>
    <row r="793" spans="1:3" s="11" customFormat="1" ht="15" hidden="1" customHeight="1" x14ac:dyDescent="0.2">
      <c r="A793" s="29"/>
      <c r="B793" s="12"/>
      <c r="C793" s="12"/>
    </row>
    <row r="794" spans="1:3" s="11" customFormat="1" ht="15" hidden="1" customHeight="1" x14ac:dyDescent="0.2">
      <c r="A794" s="29"/>
      <c r="B794" s="12"/>
      <c r="C794" s="12"/>
    </row>
    <row r="795" spans="1:3" s="11" customFormat="1" ht="15" hidden="1" customHeight="1" x14ac:dyDescent="0.2">
      <c r="A795" s="29"/>
      <c r="B795" s="12"/>
      <c r="C795" s="12"/>
    </row>
    <row r="796" spans="1:3" s="11" customFormat="1" ht="15" hidden="1" customHeight="1" x14ac:dyDescent="0.2">
      <c r="A796" s="29"/>
      <c r="B796" s="12"/>
      <c r="C796" s="12"/>
    </row>
    <row r="797" spans="1:3" s="11" customFormat="1" ht="15" hidden="1" customHeight="1" x14ac:dyDescent="0.2">
      <c r="A797" s="29"/>
      <c r="B797" s="12"/>
      <c r="C797" s="12"/>
    </row>
    <row r="798" spans="1:3" s="11" customFormat="1" ht="15" hidden="1" customHeight="1" x14ac:dyDescent="0.2">
      <c r="A798" s="29"/>
      <c r="B798" s="12"/>
      <c r="C798" s="12"/>
    </row>
    <row r="799" spans="1:3" s="11" customFormat="1" ht="15" hidden="1" customHeight="1" x14ac:dyDescent="0.2">
      <c r="A799" s="29"/>
      <c r="B799" s="12"/>
      <c r="C799" s="12"/>
    </row>
    <row r="800" spans="1:3" s="11" customFormat="1" ht="15" hidden="1" customHeight="1" x14ac:dyDescent="0.2">
      <c r="A800" s="29"/>
      <c r="B800" s="12"/>
      <c r="C800" s="12"/>
    </row>
    <row r="801" spans="1:3" s="11" customFormat="1" ht="15" hidden="1" customHeight="1" x14ac:dyDescent="0.2">
      <c r="A801" s="29"/>
      <c r="B801" s="12"/>
      <c r="C801" s="12"/>
    </row>
    <row r="802" spans="1:3" s="11" customFormat="1" ht="15" hidden="1" customHeight="1" x14ac:dyDescent="0.2">
      <c r="A802" s="29"/>
      <c r="B802" s="12"/>
      <c r="C802" s="12"/>
    </row>
    <row r="803" spans="1:3" s="11" customFormat="1" ht="15" hidden="1" customHeight="1" x14ac:dyDescent="0.2">
      <c r="A803" s="29"/>
      <c r="B803" s="12"/>
      <c r="C803" s="12"/>
    </row>
    <row r="804" spans="1:3" s="11" customFormat="1" ht="15" hidden="1" customHeight="1" x14ac:dyDescent="0.2">
      <c r="A804" s="29"/>
      <c r="B804" s="12"/>
      <c r="C804" s="12"/>
    </row>
    <row r="805" spans="1:3" s="11" customFormat="1" ht="15" hidden="1" customHeight="1" x14ac:dyDescent="0.2">
      <c r="A805" s="29"/>
      <c r="B805" s="12"/>
      <c r="C805" s="12"/>
    </row>
    <row r="806" spans="1:3" s="11" customFormat="1" ht="15" hidden="1" customHeight="1" x14ac:dyDescent="0.2">
      <c r="A806" s="29"/>
      <c r="B806" s="12"/>
      <c r="C806" s="12"/>
    </row>
    <row r="807" spans="1:3" s="11" customFormat="1" ht="15" hidden="1" customHeight="1" x14ac:dyDescent="0.2">
      <c r="A807" s="29"/>
      <c r="B807" s="12"/>
      <c r="C807" s="12"/>
    </row>
    <row r="808" spans="1:3" s="11" customFormat="1" ht="15" hidden="1" customHeight="1" x14ac:dyDescent="0.2">
      <c r="A808" s="29"/>
      <c r="B808" s="12"/>
      <c r="C808" s="12"/>
    </row>
    <row r="809" spans="1:3" s="11" customFormat="1" ht="15" hidden="1" customHeight="1" x14ac:dyDescent="0.2">
      <c r="A809" s="29"/>
      <c r="B809" s="12"/>
      <c r="C809" s="12"/>
    </row>
    <row r="810" spans="1:3" s="11" customFormat="1" ht="15" hidden="1" customHeight="1" x14ac:dyDescent="0.2">
      <c r="A810" s="29"/>
      <c r="B810" s="12"/>
      <c r="C810" s="12"/>
    </row>
    <row r="811" spans="1:3" s="11" customFormat="1" ht="15" hidden="1" customHeight="1" x14ac:dyDescent="0.2">
      <c r="A811" s="29"/>
      <c r="B811" s="12"/>
      <c r="C811" s="12"/>
    </row>
    <row r="812" spans="1:3" s="11" customFormat="1" ht="15" hidden="1" customHeight="1" x14ac:dyDescent="0.2">
      <c r="A812" s="29"/>
      <c r="B812" s="12"/>
      <c r="C812" s="12"/>
    </row>
    <row r="813" spans="1:3" s="11" customFormat="1" ht="15" hidden="1" customHeight="1" x14ac:dyDescent="0.2">
      <c r="A813" s="29"/>
      <c r="B813" s="12"/>
      <c r="C813" s="12"/>
    </row>
    <row r="814" spans="1:3" s="11" customFormat="1" ht="15" hidden="1" customHeight="1" x14ac:dyDescent="0.2">
      <c r="A814" s="29"/>
      <c r="B814" s="12"/>
      <c r="C814" s="12"/>
    </row>
    <row r="815" spans="1:3" s="11" customFormat="1" ht="15" hidden="1" customHeight="1" x14ac:dyDescent="0.2">
      <c r="A815" s="29"/>
      <c r="B815" s="12"/>
      <c r="C815" s="12"/>
    </row>
    <row r="816" spans="1:3" s="11" customFormat="1" ht="15" hidden="1" customHeight="1" x14ac:dyDescent="0.2">
      <c r="A816" s="29"/>
      <c r="B816" s="12"/>
      <c r="C816" s="12"/>
    </row>
    <row r="817" spans="1:3" s="11" customFormat="1" ht="15" hidden="1" customHeight="1" x14ac:dyDescent="0.2">
      <c r="A817" s="29"/>
      <c r="B817" s="12"/>
      <c r="C817" s="12"/>
    </row>
    <row r="818" spans="1:3" s="11" customFormat="1" ht="15" hidden="1" customHeight="1" x14ac:dyDescent="0.2">
      <c r="A818" s="29"/>
      <c r="B818" s="12"/>
      <c r="C818" s="12"/>
    </row>
    <row r="819" spans="1:3" s="11" customFormat="1" ht="15" hidden="1" customHeight="1" x14ac:dyDescent="0.2">
      <c r="A819" s="29"/>
      <c r="B819" s="12"/>
      <c r="C819" s="12"/>
    </row>
    <row r="820" spans="1:3" s="11" customFormat="1" ht="15" hidden="1" customHeight="1" x14ac:dyDescent="0.2">
      <c r="A820" s="29"/>
      <c r="B820" s="12"/>
      <c r="C820" s="12"/>
    </row>
    <row r="821" spans="1:3" s="11" customFormat="1" ht="15" hidden="1" customHeight="1" x14ac:dyDescent="0.2">
      <c r="A821" s="29"/>
      <c r="B821" s="12"/>
      <c r="C821" s="12"/>
    </row>
    <row r="822" spans="1:3" s="11" customFormat="1" ht="15" hidden="1" customHeight="1" x14ac:dyDescent="0.2">
      <c r="A822" s="29"/>
      <c r="B822" s="12"/>
      <c r="C822" s="12"/>
    </row>
    <row r="823" spans="1:3" s="11" customFormat="1" ht="15" hidden="1" customHeight="1" x14ac:dyDescent="0.2">
      <c r="A823" s="29"/>
      <c r="B823" s="12"/>
      <c r="C823" s="12"/>
    </row>
    <row r="824" spans="1:3" s="11" customFormat="1" ht="15" hidden="1" customHeight="1" x14ac:dyDescent="0.2">
      <c r="A824" s="29"/>
      <c r="B824" s="12"/>
      <c r="C824" s="12"/>
    </row>
    <row r="825" spans="1:3" s="11" customFormat="1" ht="15" hidden="1" customHeight="1" x14ac:dyDescent="0.2">
      <c r="A825" s="29"/>
      <c r="B825" s="12"/>
      <c r="C825" s="12"/>
    </row>
    <row r="826" spans="1:3" s="11" customFormat="1" ht="15" hidden="1" customHeight="1" x14ac:dyDescent="0.2">
      <c r="A826" s="29"/>
      <c r="B826" s="12"/>
      <c r="C826" s="12"/>
    </row>
    <row r="827" spans="1:3" s="11" customFormat="1" ht="15" hidden="1" customHeight="1" x14ac:dyDescent="0.2">
      <c r="A827" s="29"/>
      <c r="B827" s="12"/>
      <c r="C827" s="12"/>
    </row>
    <row r="828" spans="1:3" s="11" customFormat="1" ht="15" hidden="1" customHeight="1" x14ac:dyDescent="0.2">
      <c r="A828" s="29"/>
      <c r="B828" s="12"/>
      <c r="C828" s="12"/>
    </row>
    <row r="829" spans="1:3" s="11" customFormat="1" ht="15" hidden="1" customHeight="1" x14ac:dyDescent="0.2">
      <c r="A829" s="29"/>
      <c r="B829" s="12"/>
      <c r="C829" s="12"/>
    </row>
    <row r="830" spans="1:3" s="11" customFormat="1" ht="15" hidden="1" customHeight="1" x14ac:dyDescent="0.2">
      <c r="A830" s="29"/>
      <c r="B830" s="12"/>
      <c r="C830" s="12"/>
    </row>
    <row r="831" spans="1:3" s="11" customFormat="1" ht="15" hidden="1" customHeight="1" x14ac:dyDescent="0.2">
      <c r="A831" s="29"/>
      <c r="B831" s="12"/>
      <c r="C831" s="12"/>
    </row>
    <row r="832" spans="1:3" s="11" customFormat="1" ht="15" hidden="1" customHeight="1" x14ac:dyDescent="0.2">
      <c r="A832" s="29"/>
      <c r="B832" s="12"/>
      <c r="C832" s="12"/>
    </row>
    <row r="833" spans="1:3" s="11" customFormat="1" ht="15" hidden="1" customHeight="1" x14ac:dyDescent="0.2">
      <c r="A833" s="29"/>
      <c r="B833" s="12"/>
      <c r="C833" s="12"/>
    </row>
    <row r="834" spans="1:3" s="11" customFormat="1" ht="15" hidden="1" customHeight="1" x14ac:dyDescent="0.2">
      <c r="A834" s="29"/>
      <c r="B834" s="12"/>
      <c r="C834" s="12"/>
    </row>
    <row r="835" spans="1:3" s="11" customFormat="1" ht="15" hidden="1" customHeight="1" x14ac:dyDescent="0.2">
      <c r="A835" s="29"/>
      <c r="B835" s="12"/>
      <c r="C835" s="12"/>
    </row>
    <row r="836" spans="1:3" s="11" customFormat="1" ht="15" hidden="1" customHeight="1" x14ac:dyDescent="0.2">
      <c r="A836" s="29"/>
      <c r="B836" s="12"/>
      <c r="C836" s="12"/>
    </row>
    <row r="837" spans="1:3" s="11" customFormat="1" ht="15" hidden="1" customHeight="1" x14ac:dyDescent="0.2">
      <c r="A837" s="29"/>
      <c r="B837" s="12"/>
      <c r="C837" s="12"/>
    </row>
    <row r="838" spans="1:3" s="11" customFormat="1" ht="15" hidden="1" customHeight="1" x14ac:dyDescent="0.2">
      <c r="A838" s="29"/>
      <c r="B838" s="12"/>
      <c r="C838" s="12"/>
    </row>
    <row r="839" spans="1:3" s="11" customFormat="1" ht="15" hidden="1" customHeight="1" x14ac:dyDescent="0.2">
      <c r="A839" s="29"/>
      <c r="B839" s="12"/>
      <c r="C839" s="12"/>
    </row>
    <row r="840" spans="1:3" s="11" customFormat="1" ht="15" hidden="1" customHeight="1" x14ac:dyDescent="0.2">
      <c r="A840" s="29"/>
      <c r="B840" s="12"/>
      <c r="C840" s="12"/>
    </row>
    <row r="841" spans="1:3" s="11" customFormat="1" ht="15" hidden="1" customHeight="1" x14ac:dyDescent="0.2">
      <c r="A841" s="29"/>
      <c r="B841" s="12"/>
      <c r="C841" s="12"/>
    </row>
    <row r="842" spans="1:3" s="11" customFormat="1" ht="15" hidden="1" customHeight="1" x14ac:dyDescent="0.2">
      <c r="A842" s="29"/>
      <c r="B842" s="12"/>
      <c r="C842" s="12"/>
    </row>
    <row r="843" spans="1:3" s="11" customFormat="1" ht="15" hidden="1" customHeight="1" x14ac:dyDescent="0.2">
      <c r="A843" s="29"/>
      <c r="B843" s="12"/>
      <c r="C843" s="12"/>
    </row>
    <row r="844" spans="1:3" s="11" customFormat="1" ht="15" hidden="1" customHeight="1" x14ac:dyDescent="0.2">
      <c r="A844" s="29"/>
      <c r="B844" s="12"/>
      <c r="C844" s="12"/>
    </row>
    <row r="845" spans="1:3" s="11" customFormat="1" ht="15" hidden="1" customHeight="1" x14ac:dyDescent="0.2">
      <c r="A845" s="29"/>
      <c r="B845" s="12"/>
      <c r="C845" s="12"/>
    </row>
    <row r="846" spans="1:3" s="11" customFormat="1" ht="15" hidden="1" customHeight="1" x14ac:dyDescent="0.2">
      <c r="A846" s="29"/>
      <c r="B846" s="12"/>
      <c r="C846" s="12"/>
    </row>
    <row r="847" spans="1:3" s="11" customFormat="1" ht="15" hidden="1" customHeight="1" x14ac:dyDescent="0.2">
      <c r="A847" s="29"/>
      <c r="B847" s="12"/>
      <c r="C847" s="12"/>
    </row>
    <row r="848" spans="1:3" s="11" customFormat="1" ht="15" hidden="1" customHeight="1" x14ac:dyDescent="0.2">
      <c r="A848" s="29"/>
      <c r="B848" s="12"/>
      <c r="C848" s="12"/>
    </row>
    <row r="849" spans="1:3" s="11" customFormat="1" ht="15" hidden="1" customHeight="1" x14ac:dyDescent="0.2">
      <c r="A849" s="29"/>
      <c r="B849" s="12"/>
      <c r="C849" s="12"/>
    </row>
    <row r="850" spans="1:3" s="11" customFormat="1" ht="15" hidden="1" customHeight="1" x14ac:dyDescent="0.2">
      <c r="A850" s="29"/>
      <c r="B850" s="12"/>
      <c r="C850" s="12"/>
    </row>
    <row r="851" spans="1:3" s="11" customFormat="1" ht="15" hidden="1" customHeight="1" x14ac:dyDescent="0.2">
      <c r="A851" s="29"/>
      <c r="B851" s="12"/>
      <c r="C851" s="12"/>
    </row>
    <row r="852" spans="1:3" s="11" customFormat="1" ht="15" hidden="1" customHeight="1" x14ac:dyDescent="0.2">
      <c r="A852" s="29"/>
      <c r="B852" s="12"/>
      <c r="C852" s="12"/>
    </row>
    <row r="853" spans="1:3" s="11" customFormat="1" ht="15" hidden="1" customHeight="1" x14ac:dyDescent="0.2">
      <c r="A853" s="29"/>
      <c r="B853" s="12"/>
      <c r="C853" s="12"/>
    </row>
    <row r="854" spans="1:3" s="11" customFormat="1" ht="15" hidden="1" customHeight="1" x14ac:dyDescent="0.2">
      <c r="A854" s="29"/>
      <c r="B854" s="12"/>
      <c r="C854" s="12"/>
    </row>
    <row r="855" spans="1:3" s="11" customFormat="1" ht="15" hidden="1" customHeight="1" x14ac:dyDescent="0.2">
      <c r="A855" s="29"/>
      <c r="B855" s="12"/>
      <c r="C855" s="12"/>
    </row>
    <row r="856" spans="1:3" s="11" customFormat="1" ht="15" hidden="1" customHeight="1" x14ac:dyDescent="0.2">
      <c r="A856" s="29"/>
      <c r="B856" s="12"/>
      <c r="C856" s="12"/>
    </row>
    <row r="857" spans="1:3" s="11" customFormat="1" ht="15" hidden="1" customHeight="1" x14ac:dyDescent="0.2">
      <c r="A857" s="29"/>
      <c r="B857" s="12"/>
      <c r="C857" s="12"/>
    </row>
    <row r="858" spans="1:3" s="11" customFormat="1" ht="15" hidden="1" customHeight="1" x14ac:dyDescent="0.2">
      <c r="A858" s="29"/>
      <c r="B858" s="12"/>
      <c r="C858" s="12"/>
    </row>
    <row r="859" spans="1:3" s="11" customFormat="1" ht="15" hidden="1" customHeight="1" x14ac:dyDescent="0.2">
      <c r="A859" s="29"/>
      <c r="B859" s="12"/>
      <c r="C859" s="12"/>
    </row>
    <row r="860" spans="1:3" s="11" customFormat="1" ht="15" hidden="1" customHeight="1" x14ac:dyDescent="0.2">
      <c r="A860" s="29"/>
      <c r="B860" s="12"/>
      <c r="C860" s="12"/>
    </row>
    <row r="861" spans="1:3" s="11" customFormat="1" ht="15" hidden="1" customHeight="1" x14ac:dyDescent="0.2">
      <c r="A861" s="29"/>
      <c r="B861" s="12"/>
      <c r="C861" s="12"/>
    </row>
    <row r="862" spans="1:3" s="11" customFormat="1" ht="15" hidden="1" customHeight="1" x14ac:dyDescent="0.2">
      <c r="A862" s="29"/>
      <c r="B862" s="12"/>
      <c r="C862" s="12"/>
    </row>
    <row r="863" spans="1:3" s="11" customFormat="1" ht="15" hidden="1" customHeight="1" x14ac:dyDescent="0.2">
      <c r="A863" s="29"/>
      <c r="B863" s="12"/>
      <c r="C863" s="12"/>
    </row>
    <row r="864" spans="1:3" s="11" customFormat="1" ht="15" hidden="1" customHeight="1" x14ac:dyDescent="0.2">
      <c r="A864" s="29"/>
      <c r="B864" s="12"/>
      <c r="C864" s="12"/>
    </row>
    <row r="865" spans="1:3" s="11" customFormat="1" ht="15" hidden="1" customHeight="1" x14ac:dyDescent="0.2">
      <c r="A865" s="29"/>
      <c r="B865" s="12"/>
      <c r="C865" s="12"/>
    </row>
    <row r="866" spans="1:3" s="11" customFormat="1" ht="15" hidden="1" customHeight="1" x14ac:dyDescent="0.2">
      <c r="A866" s="29"/>
      <c r="B866" s="12"/>
      <c r="C866" s="12"/>
    </row>
    <row r="867" spans="1:3" s="11" customFormat="1" ht="15" hidden="1" customHeight="1" x14ac:dyDescent="0.2">
      <c r="A867" s="29"/>
      <c r="B867" s="12"/>
      <c r="C867" s="12"/>
    </row>
    <row r="868" spans="1:3" s="11" customFormat="1" ht="15" hidden="1" customHeight="1" x14ac:dyDescent="0.2">
      <c r="A868" s="29"/>
      <c r="B868" s="12"/>
      <c r="C868" s="12"/>
    </row>
    <row r="869" spans="1:3" s="11" customFormat="1" ht="15" hidden="1" customHeight="1" x14ac:dyDescent="0.2">
      <c r="A869" s="29"/>
      <c r="B869" s="12"/>
      <c r="C869" s="12"/>
    </row>
    <row r="870" spans="1:3" s="11" customFormat="1" ht="15" hidden="1" customHeight="1" x14ac:dyDescent="0.2">
      <c r="A870" s="29"/>
      <c r="B870" s="12"/>
      <c r="C870" s="12"/>
    </row>
    <row r="871" spans="1:3" s="11" customFormat="1" ht="15" hidden="1" customHeight="1" x14ac:dyDescent="0.2">
      <c r="A871" s="29"/>
      <c r="B871" s="12"/>
      <c r="C871" s="12"/>
    </row>
    <row r="872" spans="1:3" s="11" customFormat="1" ht="15" hidden="1" customHeight="1" x14ac:dyDescent="0.2">
      <c r="A872" s="29"/>
      <c r="B872" s="12"/>
      <c r="C872" s="12"/>
    </row>
    <row r="873" spans="1:3" s="11" customFormat="1" ht="15" hidden="1" customHeight="1" x14ac:dyDescent="0.2">
      <c r="A873" s="29"/>
      <c r="B873" s="12"/>
      <c r="C873" s="12"/>
    </row>
    <row r="874" spans="1:3" s="11" customFormat="1" ht="15" hidden="1" customHeight="1" x14ac:dyDescent="0.2">
      <c r="A874" s="29"/>
      <c r="B874" s="12"/>
      <c r="C874" s="12"/>
    </row>
    <row r="875" spans="1:3" s="11" customFormat="1" ht="15" hidden="1" customHeight="1" x14ac:dyDescent="0.2">
      <c r="A875" s="29"/>
      <c r="B875" s="12"/>
      <c r="C875" s="12"/>
    </row>
    <row r="876" spans="1:3" s="11" customFormat="1" ht="15" hidden="1" customHeight="1" x14ac:dyDescent="0.2">
      <c r="A876" s="29"/>
      <c r="B876" s="12"/>
      <c r="C876" s="12"/>
    </row>
    <row r="877" spans="1:3" s="11" customFormat="1" ht="15" hidden="1" customHeight="1" x14ac:dyDescent="0.2">
      <c r="A877" s="29"/>
      <c r="B877" s="12"/>
      <c r="C877" s="12"/>
    </row>
    <row r="878" spans="1:3" s="11" customFormat="1" ht="15" hidden="1" customHeight="1" x14ac:dyDescent="0.2">
      <c r="A878" s="29"/>
      <c r="B878" s="12"/>
      <c r="C878" s="12"/>
    </row>
    <row r="879" spans="1:3" s="11" customFormat="1" ht="15" hidden="1" customHeight="1" x14ac:dyDescent="0.2">
      <c r="A879" s="29"/>
      <c r="B879" s="12"/>
      <c r="C879" s="12"/>
    </row>
    <row r="880" spans="1:3" s="11" customFormat="1" ht="15" hidden="1" customHeight="1" x14ac:dyDescent="0.2">
      <c r="A880" s="29"/>
      <c r="B880" s="12"/>
      <c r="C880" s="12"/>
    </row>
    <row r="881" spans="1:3" s="11" customFormat="1" ht="15" hidden="1" customHeight="1" x14ac:dyDescent="0.2">
      <c r="A881" s="29"/>
      <c r="B881" s="12"/>
      <c r="C881" s="12"/>
    </row>
    <row r="882" spans="1:3" s="11" customFormat="1" ht="15" hidden="1" customHeight="1" x14ac:dyDescent="0.2">
      <c r="A882" s="29"/>
      <c r="B882" s="12"/>
      <c r="C882" s="12"/>
    </row>
    <row r="883" spans="1:3" s="11" customFormat="1" ht="15" hidden="1" customHeight="1" x14ac:dyDescent="0.2">
      <c r="A883" s="29"/>
      <c r="B883" s="12"/>
      <c r="C883" s="12"/>
    </row>
    <row r="884" spans="1:3" s="11" customFormat="1" ht="15" hidden="1" customHeight="1" x14ac:dyDescent="0.2">
      <c r="A884" s="29"/>
      <c r="B884" s="12"/>
      <c r="C884" s="12"/>
    </row>
    <row r="885" spans="1:3" s="11" customFormat="1" ht="15" hidden="1" customHeight="1" x14ac:dyDescent="0.2">
      <c r="A885" s="29"/>
      <c r="B885" s="12"/>
      <c r="C885" s="12"/>
    </row>
    <row r="886" spans="1:3" s="11" customFormat="1" ht="15" hidden="1" customHeight="1" x14ac:dyDescent="0.2">
      <c r="A886" s="29"/>
      <c r="B886" s="12"/>
      <c r="C886" s="12"/>
    </row>
    <row r="887" spans="1:3" s="11" customFormat="1" ht="15" hidden="1" customHeight="1" x14ac:dyDescent="0.2">
      <c r="A887" s="29"/>
      <c r="B887" s="12"/>
      <c r="C887" s="12"/>
    </row>
    <row r="888" spans="1:3" s="11" customFormat="1" ht="15" hidden="1" customHeight="1" x14ac:dyDescent="0.2">
      <c r="A888" s="29"/>
      <c r="B888" s="12"/>
      <c r="C888" s="12"/>
    </row>
    <row r="889" spans="1:3" s="11" customFormat="1" ht="15" hidden="1" customHeight="1" x14ac:dyDescent="0.2">
      <c r="A889" s="29"/>
      <c r="B889" s="12"/>
      <c r="C889" s="12"/>
    </row>
    <row r="890" spans="1:3" s="11" customFormat="1" ht="15" hidden="1" customHeight="1" x14ac:dyDescent="0.2">
      <c r="A890" s="29"/>
      <c r="B890" s="12"/>
      <c r="C890" s="12"/>
    </row>
    <row r="891" spans="1:3" s="11" customFormat="1" ht="15" hidden="1" customHeight="1" x14ac:dyDescent="0.2">
      <c r="A891" s="29"/>
      <c r="B891" s="12"/>
      <c r="C891" s="12"/>
    </row>
    <row r="892" spans="1:3" s="11" customFormat="1" ht="15" hidden="1" customHeight="1" x14ac:dyDescent="0.2">
      <c r="A892" s="29"/>
      <c r="B892" s="12"/>
      <c r="C892" s="12"/>
    </row>
    <row r="893" spans="1:3" s="11" customFormat="1" ht="15" hidden="1" customHeight="1" x14ac:dyDescent="0.2">
      <c r="A893" s="29"/>
      <c r="B893" s="12"/>
      <c r="C893" s="12"/>
    </row>
    <row r="894" spans="1:3" s="11" customFormat="1" ht="15" hidden="1" customHeight="1" x14ac:dyDescent="0.2">
      <c r="A894" s="29"/>
      <c r="B894" s="12"/>
      <c r="C894" s="12"/>
    </row>
    <row r="895" spans="1:3" s="11" customFormat="1" ht="15" hidden="1" customHeight="1" x14ac:dyDescent="0.2">
      <c r="A895" s="29"/>
      <c r="B895" s="12"/>
      <c r="C895" s="12"/>
    </row>
    <row r="896" spans="1:3" s="11" customFormat="1" ht="15" hidden="1" customHeight="1" x14ac:dyDescent="0.2">
      <c r="A896" s="29"/>
      <c r="B896" s="12"/>
      <c r="C896" s="12"/>
    </row>
    <row r="897" spans="1:3" s="11" customFormat="1" ht="15" hidden="1" customHeight="1" x14ac:dyDescent="0.2">
      <c r="A897" s="29"/>
      <c r="B897" s="12"/>
      <c r="C897" s="12"/>
    </row>
    <row r="898" spans="1:3" s="11" customFormat="1" ht="15" hidden="1" customHeight="1" x14ac:dyDescent="0.2">
      <c r="A898" s="29"/>
      <c r="B898" s="12"/>
      <c r="C898" s="12"/>
    </row>
    <row r="899" spans="1:3" s="11" customFormat="1" ht="15" hidden="1" customHeight="1" x14ac:dyDescent="0.2">
      <c r="A899" s="29"/>
      <c r="B899" s="12"/>
      <c r="C899" s="12"/>
    </row>
    <row r="900" spans="1:3" s="11" customFormat="1" ht="15" hidden="1" customHeight="1" x14ac:dyDescent="0.2">
      <c r="A900" s="29"/>
      <c r="B900" s="12"/>
      <c r="C900" s="12"/>
    </row>
    <row r="901" spans="1:3" s="11" customFormat="1" ht="15" hidden="1" customHeight="1" x14ac:dyDescent="0.2">
      <c r="A901" s="29"/>
      <c r="B901" s="12"/>
      <c r="C901" s="12"/>
    </row>
    <row r="902" spans="1:3" s="11" customFormat="1" ht="15" hidden="1" customHeight="1" x14ac:dyDescent="0.2">
      <c r="A902" s="29"/>
      <c r="B902" s="12"/>
      <c r="C902" s="12"/>
    </row>
    <row r="903" spans="1:3" s="11" customFormat="1" ht="15" hidden="1" customHeight="1" x14ac:dyDescent="0.2">
      <c r="A903" s="29"/>
      <c r="B903" s="12"/>
      <c r="C903" s="12"/>
    </row>
    <row r="904" spans="1:3" s="11" customFormat="1" ht="15" hidden="1" customHeight="1" x14ac:dyDescent="0.2">
      <c r="A904" s="29"/>
      <c r="B904" s="12"/>
      <c r="C904" s="12"/>
    </row>
    <row r="905" spans="1:3" s="11" customFormat="1" ht="15" hidden="1" customHeight="1" x14ac:dyDescent="0.2">
      <c r="A905" s="29"/>
      <c r="B905" s="12"/>
      <c r="C905" s="12"/>
    </row>
    <row r="906" spans="1:3" s="11" customFormat="1" ht="15" hidden="1" customHeight="1" x14ac:dyDescent="0.2">
      <c r="A906" s="29"/>
      <c r="B906" s="12"/>
      <c r="C906" s="12"/>
    </row>
    <row r="907" spans="1:3" s="11" customFormat="1" ht="15" hidden="1" customHeight="1" x14ac:dyDescent="0.2">
      <c r="A907" s="29"/>
      <c r="B907" s="12"/>
      <c r="C907" s="12"/>
    </row>
    <row r="908" spans="1:3" s="11" customFormat="1" ht="15" hidden="1" customHeight="1" x14ac:dyDescent="0.2">
      <c r="A908" s="29"/>
      <c r="B908" s="12"/>
      <c r="C908" s="12"/>
    </row>
    <row r="909" spans="1:3" s="11" customFormat="1" ht="15" hidden="1" customHeight="1" x14ac:dyDescent="0.2">
      <c r="A909" s="29"/>
      <c r="B909" s="12"/>
      <c r="C909" s="12"/>
    </row>
    <row r="910" spans="1:3" s="11" customFormat="1" ht="15" hidden="1" customHeight="1" x14ac:dyDescent="0.2">
      <c r="A910" s="29"/>
      <c r="B910" s="12"/>
      <c r="C910" s="12"/>
    </row>
    <row r="911" spans="1:3" s="11" customFormat="1" ht="15" hidden="1" customHeight="1" x14ac:dyDescent="0.2">
      <c r="A911" s="29"/>
      <c r="B911" s="12"/>
      <c r="C911" s="12"/>
    </row>
    <row r="912" spans="1:3" s="11" customFormat="1" ht="15" hidden="1" customHeight="1" x14ac:dyDescent="0.2">
      <c r="A912" s="29"/>
      <c r="B912" s="12"/>
      <c r="C912" s="12"/>
    </row>
    <row r="913" spans="1:3" s="11" customFormat="1" ht="15" hidden="1" customHeight="1" x14ac:dyDescent="0.2">
      <c r="A913" s="29"/>
      <c r="B913" s="12"/>
      <c r="C913" s="12"/>
    </row>
    <row r="914" spans="1:3" s="11" customFormat="1" ht="15" hidden="1" customHeight="1" x14ac:dyDescent="0.2">
      <c r="A914" s="29"/>
      <c r="B914" s="12"/>
      <c r="C914" s="12"/>
    </row>
    <row r="915" spans="1:3" s="11" customFormat="1" ht="15" hidden="1" customHeight="1" x14ac:dyDescent="0.2">
      <c r="A915" s="29"/>
      <c r="B915" s="12"/>
      <c r="C915" s="12"/>
    </row>
    <row r="916" spans="1:3" s="11" customFormat="1" ht="15" hidden="1" customHeight="1" x14ac:dyDescent="0.2">
      <c r="A916" s="29"/>
      <c r="B916" s="12"/>
      <c r="C916" s="12"/>
    </row>
    <row r="917" spans="1:3" s="11" customFormat="1" ht="15" hidden="1" customHeight="1" x14ac:dyDescent="0.2">
      <c r="A917" s="29"/>
      <c r="B917" s="12"/>
      <c r="C917" s="12"/>
    </row>
    <row r="918" spans="1:3" s="11" customFormat="1" ht="15" hidden="1" customHeight="1" x14ac:dyDescent="0.2">
      <c r="A918" s="29"/>
      <c r="B918" s="12"/>
      <c r="C918" s="12"/>
    </row>
    <row r="919" spans="1:3" s="11" customFormat="1" ht="15" hidden="1" customHeight="1" x14ac:dyDescent="0.2">
      <c r="A919" s="29"/>
      <c r="B919" s="12"/>
      <c r="C919" s="12"/>
    </row>
    <row r="920" spans="1:3" s="11" customFormat="1" ht="15" hidden="1" customHeight="1" x14ac:dyDescent="0.2">
      <c r="A920" s="29"/>
      <c r="B920" s="12"/>
      <c r="C920" s="12"/>
    </row>
    <row r="921" spans="1:3" s="11" customFormat="1" ht="15" hidden="1" customHeight="1" x14ac:dyDescent="0.2">
      <c r="A921" s="29"/>
      <c r="B921" s="12"/>
      <c r="C921" s="12"/>
    </row>
    <row r="922" spans="1:3" s="11" customFormat="1" ht="15" hidden="1" customHeight="1" x14ac:dyDescent="0.2">
      <c r="A922" s="29"/>
      <c r="B922" s="12"/>
      <c r="C922" s="12"/>
    </row>
    <row r="923" spans="1:3" s="11" customFormat="1" ht="15" hidden="1" customHeight="1" x14ac:dyDescent="0.2">
      <c r="A923" s="29"/>
      <c r="B923" s="12"/>
      <c r="C923" s="12"/>
    </row>
    <row r="924" spans="1:3" s="11" customFormat="1" ht="15" hidden="1" customHeight="1" x14ac:dyDescent="0.2">
      <c r="A924" s="29"/>
      <c r="B924" s="12"/>
      <c r="C924" s="12"/>
    </row>
    <row r="925" spans="1:3" s="11" customFormat="1" ht="15" hidden="1" customHeight="1" x14ac:dyDescent="0.2">
      <c r="A925" s="29"/>
      <c r="B925" s="12"/>
      <c r="C925" s="12"/>
    </row>
    <row r="926" spans="1:3" s="11" customFormat="1" ht="15" hidden="1" customHeight="1" x14ac:dyDescent="0.2">
      <c r="A926" s="29"/>
      <c r="B926" s="12"/>
      <c r="C926" s="12"/>
    </row>
    <row r="927" spans="1:3" s="11" customFormat="1" ht="15" hidden="1" customHeight="1" x14ac:dyDescent="0.2">
      <c r="A927" s="29"/>
      <c r="B927" s="12"/>
      <c r="C927" s="12"/>
    </row>
    <row r="928" spans="1:3" s="11" customFormat="1" ht="15" hidden="1" customHeight="1" x14ac:dyDescent="0.2">
      <c r="A928" s="29"/>
      <c r="B928" s="12"/>
      <c r="C928" s="12"/>
    </row>
    <row r="929" spans="1:3" s="11" customFormat="1" ht="15" hidden="1" customHeight="1" x14ac:dyDescent="0.2">
      <c r="A929" s="29"/>
      <c r="B929" s="12"/>
      <c r="C929" s="12"/>
    </row>
    <row r="930" spans="1:3" s="11" customFormat="1" ht="15" hidden="1" customHeight="1" x14ac:dyDescent="0.2">
      <c r="A930" s="29"/>
      <c r="B930" s="12"/>
      <c r="C930" s="12"/>
    </row>
    <row r="931" spans="1:3" s="11" customFormat="1" ht="15" hidden="1" customHeight="1" x14ac:dyDescent="0.2">
      <c r="A931" s="29"/>
      <c r="B931" s="12"/>
      <c r="C931" s="12"/>
    </row>
    <row r="932" spans="1:3" s="11" customFormat="1" ht="15" hidden="1" customHeight="1" x14ac:dyDescent="0.2">
      <c r="A932" s="29"/>
      <c r="B932" s="12"/>
      <c r="C932" s="12"/>
    </row>
    <row r="933" spans="1:3" s="11" customFormat="1" ht="15" hidden="1" customHeight="1" x14ac:dyDescent="0.2">
      <c r="A933" s="29"/>
      <c r="B933" s="12"/>
      <c r="C933" s="12"/>
    </row>
    <row r="934" spans="1:3" s="11" customFormat="1" ht="15" hidden="1" customHeight="1" x14ac:dyDescent="0.2">
      <c r="A934" s="29"/>
      <c r="B934" s="12"/>
      <c r="C934" s="12"/>
    </row>
    <row r="935" spans="1:3" s="11" customFormat="1" ht="15" hidden="1" customHeight="1" x14ac:dyDescent="0.2">
      <c r="A935" s="29"/>
      <c r="B935" s="12"/>
      <c r="C935" s="12"/>
    </row>
    <row r="936" spans="1:3" s="11" customFormat="1" ht="15" hidden="1" customHeight="1" x14ac:dyDescent="0.2">
      <c r="A936" s="29"/>
      <c r="B936" s="12"/>
      <c r="C936" s="12"/>
    </row>
    <row r="937" spans="1:3" s="11" customFormat="1" ht="15" hidden="1" customHeight="1" x14ac:dyDescent="0.2">
      <c r="A937" s="29"/>
      <c r="B937" s="12"/>
      <c r="C937" s="12"/>
    </row>
    <row r="938" spans="1:3" s="11" customFormat="1" ht="15" hidden="1" customHeight="1" x14ac:dyDescent="0.2">
      <c r="A938" s="29"/>
      <c r="B938" s="12"/>
      <c r="C938" s="12"/>
    </row>
    <row r="939" spans="1:3" s="11" customFormat="1" ht="15" hidden="1" customHeight="1" x14ac:dyDescent="0.2">
      <c r="A939" s="29"/>
      <c r="B939" s="12"/>
      <c r="C939" s="12"/>
    </row>
    <row r="940" spans="1:3" s="11" customFormat="1" ht="15" hidden="1" customHeight="1" x14ac:dyDescent="0.2">
      <c r="A940" s="29"/>
      <c r="B940" s="12"/>
      <c r="C940" s="12"/>
    </row>
    <row r="941" spans="1:3" s="11" customFormat="1" ht="15" hidden="1" customHeight="1" x14ac:dyDescent="0.2">
      <c r="A941" s="29"/>
      <c r="B941" s="12"/>
      <c r="C941" s="12"/>
    </row>
    <row r="942" spans="1:3" s="11" customFormat="1" ht="15" hidden="1" customHeight="1" x14ac:dyDescent="0.2">
      <c r="A942" s="29"/>
      <c r="B942" s="12"/>
      <c r="C942" s="12"/>
    </row>
    <row r="943" spans="1:3" s="11" customFormat="1" ht="15" hidden="1" customHeight="1" x14ac:dyDescent="0.2">
      <c r="A943" s="29"/>
      <c r="B943" s="12"/>
      <c r="C943" s="12"/>
    </row>
    <row r="944" spans="1:3" s="11" customFormat="1" ht="15" hidden="1" customHeight="1" x14ac:dyDescent="0.2">
      <c r="A944" s="29"/>
      <c r="B944" s="12"/>
      <c r="C944" s="12"/>
    </row>
    <row r="945" spans="1:3" s="11" customFormat="1" ht="15" hidden="1" customHeight="1" x14ac:dyDescent="0.2">
      <c r="A945" s="29"/>
      <c r="B945" s="12"/>
      <c r="C945" s="12"/>
    </row>
    <row r="946" spans="1:3" s="11" customFormat="1" ht="15" hidden="1" customHeight="1" x14ac:dyDescent="0.2">
      <c r="A946" s="29"/>
      <c r="B946" s="12"/>
      <c r="C946" s="12"/>
    </row>
    <row r="947" spans="1:3" s="11" customFormat="1" ht="15" hidden="1" customHeight="1" x14ac:dyDescent="0.2">
      <c r="A947" s="29"/>
      <c r="B947" s="12"/>
      <c r="C947" s="12"/>
    </row>
    <row r="948" spans="1:3" s="11" customFormat="1" ht="15" hidden="1" customHeight="1" x14ac:dyDescent="0.2">
      <c r="A948" s="29"/>
      <c r="B948" s="12"/>
      <c r="C948" s="12"/>
    </row>
    <row r="949" spans="1:3" s="11" customFormat="1" ht="15" hidden="1" customHeight="1" x14ac:dyDescent="0.2">
      <c r="A949" s="29"/>
      <c r="B949" s="12"/>
      <c r="C949" s="12"/>
    </row>
    <row r="950" spans="1:3" s="11" customFormat="1" ht="15" hidden="1" customHeight="1" x14ac:dyDescent="0.2">
      <c r="A950" s="29"/>
      <c r="B950" s="12"/>
      <c r="C950" s="12"/>
    </row>
    <row r="951" spans="1:3" s="11" customFormat="1" ht="15" hidden="1" customHeight="1" x14ac:dyDescent="0.2">
      <c r="A951" s="29"/>
      <c r="B951" s="12"/>
      <c r="C951" s="12"/>
    </row>
    <row r="952" spans="1:3" s="11" customFormat="1" ht="15" hidden="1" customHeight="1" x14ac:dyDescent="0.2">
      <c r="A952" s="29"/>
      <c r="B952" s="12"/>
      <c r="C952" s="12"/>
    </row>
    <row r="953" spans="1:3" s="11" customFormat="1" ht="15" hidden="1" customHeight="1" x14ac:dyDescent="0.2">
      <c r="A953" s="29"/>
      <c r="B953" s="12"/>
      <c r="C953" s="12"/>
    </row>
    <row r="954" spans="1:3" s="11" customFormat="1" ht="15" hidden="1" customHeight="1" x14ac:dyDescent="0.2">
      <c r="A954" s="29"/>
      <c r="B954" s="12"/>
      <c r="C954" s="12"/>
    </row>
    <row r="955" spans="1:3" s="11" customFormat="1" ht="15" hidden="1" customHeight="1" x14ac:dyDescent="0.2">
      <c r="A955" s="29"/>
      <c r="B955" s="12"/>
      <c r="C955" s="12"/>
    </row>
    <row r="956" spans="1:3" s="11" customFormat="1" ht="15" hidden="1" customHeight="1" x14ac:dyDescent="0.2">
      <c r="A956" s="29"/>
      <c r="B956" s="12"/>
      <c r="C956" s="12"/>
    </row>
    <row r="957" spans="1:3" s="11" customFormat="1" ht="15" hidden="1" customHeight="1" x14ac:dyDescent="0.2">
      <c r="A957" s="29"/>
      <c r="B957" s="12"/>
      <c r="C957" s="12"/>
    </row>
    <row r="958" spans="1:3" s="11" customFormat="1" ht="15" hidden="1" customHeight="1" x14ac:dyDescent="0.2">
      <c r="A958" s="29"/>
      <c r="B958" s="12"/>
      <c r="C958" s="12"/>
    </row>
    <row r="959" spans="1:3" s="11" customFormat="1" ht="15" hidden="1" customHeight="1" x14ac:dyDescent="0.2">
      <c r="A959" s="29"/>
      <c r="B959" s="12"/>
      <c r="C959" s="12"/>
    </row>
    <row r="960" spans="1:3" s="11" customFormat="1" ht="15" hidden="1" customHeight="1" x14ac:dyDescent="0.2">
      <c r="A960" s="29"/>
      <c r="B960" s="12"/>
      <c r="C960" s="12"/>
    </row>
    <row r="961" spans="1:3" s="11" customFormat="1" ht="15" hidden="1" customHeight="1" x14ac:dyDescent="0.2">
      <c r="A961" s="29"/>
      <c r="B961" s="12"/>
      <c r="C961" s="12"/>
    </row>
    <row r="962" spans="1:3" s="11" customFormat="1" ht="15" hidden="1" customHeight="1" x14ac:dyDescent="0.2">
      <c r="A962" s="29"/>
      <c r="B962" s="12"/>
      <c r="C962" s="12"/>
    </row>
    <row r="963" spans="1:3" s="11" customFormat="1" ht="15" hidden="1" customHeight="1" x14ac:dyDescent="0.2">
      <c r="A963" s="29"/>
      <c r="B963" s="12"/>
      <c r="C963" s="12"/>
    </row>
    <row r="964" spans="1:3" s="11" customFormat="1" ht="15" hidden="1" customHeight="1" x14ac:dyDescent="0.2">
      <c r="A964" s="29"/>
      <c r="B964" s="12"/>
      <c r="C964" s="12"/>
    </row>
    <row r="965" spans="1:3" s="11" customFormat="1" ht="15" hidden="1" customHeight="1" x14ac:dyDescent="0.2">
      <c r="A965" s="29"/>
      <c r="B965" s="12"/>
      <c r="C965" s="12"/>
    </row>
    <row r="966" spans="1:3" s="11" customFormat="1" ht="15" hidden="1" customHeight="1" x14ac:dyDescent="0.2">
      <c r="A966" s="29"/>
      <c r="B966" s="12"/>
      <c r="C966" s="12"/>
    </row>
    <row r="967" spans="1:3" s="11" customFormat="1" ht="15" hidden="1" customHeight="1" x14ac:dyDescent="0.2">
      <c r="A967" s="29"/>
      <c r="B967" s="12"/>
      <c r="C967" s="12"/>
    </row>
    <row r="968" spans="1:3" s="11" customFormat="1" ht="15" hidden="1" customHeight="1" x14ac:dyDescent="0.2">
      <c r="A968" s="29"/>
      <c r="B968" s="12"/>
      <c r="C968" s="12"/>
    </row>
    <row r="969" spans="1:3" s="11" customFormat="1" ht="15" hidden="1" customHeight="1" x14ac:dyDescent="0.2">
      <c r="A969" s="29"/>
      <c r="B969" s="12"/>
      <c r="C969" s="12"/>
    </row>
    <row r="970" spans="1:3" s="11" customFormat="1" ht="15" hidden="1" customHeight="1" x14ac:dyDescent="0.2">
      <c r="A970" s="29"/>
      <c r="B970" s="12"/>
      <c r="C970" s="12"/>
    </row>
    <row r="971" spans="1:3" s="11" customFormat="1" ht="15" hidden="1" customHeight="1" x14ac:dyDescent="0.2">
      <c r="A971" s="29"/>
      <c r="B971" s="12"/>
      <c r="C971" s="12"/>
    </row>
    <row r="972" spans="1:3" s="11" customFormat="1" ht="15" hidden="1" customHeight="1" x14ac:dyDescent="0.2">
      <c r="A972" s="29"/>
      <c r="B972" s="12"/>
      <c r="C972" s="12"/>
    </row>
    <row r="973" spans="1:3" s="11" customFormat="1" ht="15" hidden="1" customHeight="1" x14ac:dyDescent="0.2">
      <c r="A973" s="29"/>
      <c r="B973" s="12"/>
      <c r="C973" s="12"/>
    </row>
    <row r="974" spans="1:3" s="11" customFormat="1" ht="15" hidden="1" customHeight="1" x14ac:dyDescent="0.2">
      <c r="A974" s="29"/>
      <c r="B974" s="12"/>
      <c r="C974" s="12"/>
    </row>
    <row r="975" spans="1:3" s="11" customFormat="1" ht="15" hidden="1" customHeight="1" x14ac:dyDescent="0.2">
      <c r="A975" s="29"/>
      <c r="B975" s="12"/>
      <c r="C975" s="12"/>
    </row>
    <row r="976" spans="1:3" s="11" customFormat="1" ht="15" hidden="1" customHeight="1" x14ac:dyDescent="0.2">
      <c r="A976" s="29"/>
      <c r="B976" s="12"/>
      <c r="C976" s="12"/>
    </row>
    <row r="977" spans="1:3" s="11" customFormat="1" ht="15" hidden="1" customHeight="1" x14ac:dyDescent="0.2">
      <c r="A977" s="29"/>
      <c r="B977" s="12"/>
      <c r="C977" s="12"/>
    </row>
    <row r="978" spans="1:3" s="11" customFormat="1" ht="15" hidden="1" customHeight="1" x14ac:dyDescent="0.2">
      <c r="A978" s="29"/>
      <c r="B978" s="12"/>
      <c r="C978" s="12"/>
    </row>
    <row r="979" spans="1:3" s="11" customFormat="1" ht="15" hidden="1" customHeight="1" x14ac:dyDescent="0.2">
      <c r="A979" s="29"/>
      <c r="B979" s="12"/>
      <c r="C979" s="12"/>
    </row>
    <row r="980" spans="1:3" s="11" customFormat="1" ht="15" hidden="1" customHeight="1" x14ac:dyDescent="0.2">
      <c r="A980" s="29"/>
      <c r="B980" s="12"/>
      <c r="C980" s="12"/>
    </row>
    <row r="981" spans="1:3" s="11" customFormat="1" ht="15" hidden="1" customHeight="1" x14ac:dyDescent="0.2">
      <c r="A981" s="29"/>
      <c r="B981" s="12"/>
      <c r="C981" s="12"/>
    </row>
    <row r="982" spans="1:3" s="11" customFormat="1" ht="15" hidden="1" customHeight="1" x14ac:dyDescent="0.2">
      <c r="A982" s="29"/>
      <c r="B982" s="12"/>
      <c r="C982" s="12"/>
    </row>
    <row r="983" spans="1:3" s="11" customFormat="1" ht="15" hidden="1" customHeight="1" x14ac:dyDescent="0.2">
      <c r="A983" s="29"/>
      <c r="B983" s="12"/>
      <c r="C983" s="12"/>
    </row>
    <row r="984" spans="1:3" s="11" customFormat="1" ht="15" hidden="1" customHeight="1" x14ac:dyDescent="0.2">
      <c r="A984" s="29"/>
      <c r="B984" s="12"/>
      <c r="C984" s="12"/>
    </row>
    <row r="985" spans="1:3" s="11" customFormat="1" ht="15" hidden="1" customHeight="1" x14ac:dyDescent="0.2">
      <c r="A985" s="29"/>
      <c r="B985" s="12"/>
      <c r="C985" s="12"/>
    </row>
    <row r="986" spans="1:3" s="11" customFormat="1" ht="15" hidden="1" customHeight="1" x14ac:dyDescent="0.2">
      <c r="A986" s="29"/>
      <c r="B986" s="12"/>
      <c r="C986" s="12"/>
    </row>
    <row r="987" spans="1:3" s="11" customFormat="1" ht="15" hidden="1" customHeight="1" x14ac:dyDescent="0.2">
      <c r="A987" s="29"/>
      <c r="B987" s="12"/>
      <c r="C987" s="12"/>
    </row>
    <row r="988" spans="1:3" s="11" customFormat="1" ht="15" hidden="1" customHeight="1" x14ac:dyDescent="0.2">
      <c r="A988" s="29"/>
      <c r="B988" s="12"/>
      <c r="C988" s="12"/>
    </row>
    <row r="989" spans="1:3" s="11" customFormat="1" ht="15" hidden="1" customHeight="1" x14ac:dyDescent="0.2">
      <c r="A989" s="29"/>
      <c r="B989" s="12"/>
      <c r="C989" s="12"/>
    </row>
    <row r="990" spans="1:3" s="11" customFormat="1" ht="15" hidden="1" customHeight="1" x14ac:dyDescent="0.2">
      <c r="A990" s="29"/>
      <c r="B990" s="12"/>
      <c r="C990" s="12"/>
    </row>
    <row r="991" spans="1:3" s="11" customFormat="1" ht="15" hidden="1" customHeight="1" x14ac:dyDescent="0.2">
      <c r="A991" s="29"/>
      <c r="B991" s="12"/>
      <c r="C991" s="12"/>
    </row>
    <row r="992" spans="1:3" s="11" customFormat="1" ht="15" hidden="1" customHeight="1" x14ac:dyDescent="0.2">
      <c r="A992" s="29"/>
      <c r="B992" s="12"/>
      <c r="C992" s="12"/>
    </row>
    <row r="993" spans="1:3" s="11" customFormat="1" ht="15" hidden="1" customHeight="1" x14ac:dyDescent="0.2">
      <c r="A993" s="29"/>
      <c r="B993" s="12"/>
      <c r="C993" s="12"/>
    </row>
    <row r="994" spans="1:3" s="11" customFormat="1" ht="15" hidden="1" customHeight="1" x14ac:dyDescent="0.2">
      <c r="A994" s="29"/>
      <c r="B994" s="12"/>
      <c r="C994" s="12"/>
    </row>
    <row r="995" spans="1:3" s="11" customFormat="1" ht="15" hidden="1" customHeight="1" x14ac:dyDescent="0.2">
      <c r="A995" s="29"/>
      <c r="B995" s="12"/>
      <c r="C995" s="12"/>
    </row>
    <row r="996" spans="1:3" s="11" customFormat="1" ht="15" hidden="1" customHeight="1" x14ac:dyDescent="0.2">
      <c r="A996" s="29"/>
      <c r="B996" s="12"/>
      <c r="C996" s="12"/>
    </row>
    <row r="997" spans="1:3" s="11" customFormat="1" ht="15" hidden="1" customHeight="1" x14ac:dyDescent="0.2">
      <c r="A997" s="29"/>
      <c r="B997" s="12"/>
      <c r="C997" s="12"/>
    </row>
    <row r="998" spans="1:3" s="11" customFormat="1" ht="15" hidden="1" customHeight="1" x14ac:dyDescent="0.2">
      <c r="A998" s="29"/>
      <c r="B998" s="12"/>
      <c r="C998" s="12"/>
    </row>
    <row r="999" spans="1:3" s="11" customFormat="1" ht="15" hidden="1" customHeight="1" x14ac:dyDescent="0.2">
      <c r="A999" s="29"/>
      <c r="B999" s="12"/>
      <c r="C999" s="12"/>
    </row>
    <row r="1000" spans="1:3" s="11" customFormat="1" ht="15" hidden="1" customHeight="1" x14ac:dyDescent="0.2">
      <c r="A1000" s="29"/>
      <c r="B1000" s="12"/>
      <c r="C1000" s="12"/>
    </row>
    <row r="1001" spans="1:3" s="11" customFormat="1" ht="15" hidden="1" customHeight="1" x14ac:dyDescent="0.2">
      <c r="A1001" s="29"/>
      <c r="B1001" s="12"/>
      <c r="C1001" s="12"/>
    </row>
    <row r="1002" spans="1:3" s="11" customFormat="1" ht="15" hidden="1" customHeight="1" x14ac:dyDescent="0.2">
      <c r="A1002" s="29"/>
      <c r="B1002" s="12"/>
      <c r="C1002" s="12"/>
    </row>
    <row r="1003" spans="1:3" s="11" customFormat="1" ht="15" hidden="1" customHeight="1" x14ac:dyDescent="0.2">
      <c r="A1003" s="29"/>
      <c r="B1003" s="12"/>
      <c r="C1003" s="12"/>
    </row>
    <row r="1004" spans="1:3" s="11" customFormat="1" ht="15" hidden="1" customHeight="1" x14ac:dyDescent="0.2">
      <c r="A1004" s="29"/>
      <c r="B1004" s="12"/>
      <c r="C1004" s="12"/>
    </row>
    <row r="1005" spans="1:3" s="11" customFormat="1" ht="15" hidden="1" customHeight="1" x14ac:dyDescent="0.2">
      <c r="A1005" s="29"/>
      <c r="B1005" s="12"/>
      <c r="C1005" s="12"/>
    </row>
    <row r="1006" spans="1:3" s="11" customFormat="1" ht="15" hidden="1" customHeight="1" x14ac:dyDescent="0.2">
      <c r="A1006" s="29"/>
      <c r="B1006" s="12"/>
      <c r="C1006" s="12"/>
    </row>
    <row r="1007" spans="1:3" s="11" customFormat="1" ht="15" hidden="1" customHeight="1" x14ac:dyDescent="0.2">
      <c r="A1007" s="29"/>
      <c r="B1007" s="12"/>
      <c r="C1007" s="12"/>
    </row>
    <row r="1008" spans="1:3" s="11" customFormat="1" ht="15" hidden="1" customHeight="1" x14ac:dyDescent="0.2">
      <c r="A1008" s="29"/>
      <c r="B1008" s="12"/>
      <c r="C1008" s="12"/>
    </row>
    <row r="1009" spans="1:9" s="11" customFormat="1" ht="15" hidden="1" customHeight="1" x14ac:dyDescent="0.2">
      <c r="A1009" s="29"/>
      <c r="B1009" s="12"/>
      <c r="C1009" s="12"/>
    </row>
    <row r="1010" spans="1:9" s="11" customFormat="1" ht="15" hidden="1" customHeight="1" x14ac:dyDescent="0.2">
      <c r="A1010" s="29"/>
      <c r="B1010" s="12"/>
      <c r="C1010" s="12"/>
    </row>
    <row r="1011" spans="1:9" s="11" customFormat="1" ht="15" hidden="1" customHeight="1" x14ac:dyDescent="0.2">
      <c r="A1011" s="29"/>
      <c r="B1011" s="12"/>
      <c r="C1011" s="12"/>
    </row>
    <row r="1012" spans="1:9" s="11" customFormat="1" ht="15" hidden="1" customHeight="1" x14ac:dyDescent="0.2">
      <c r="A1012" s="29"/>
      <c r="B1012" s="12"/>
      <c r="C1012" s="12"/>
    </row>
    <row r="1013" spans="1:9" s="11" customFormat="1" ht="15" hidden="1" customHeight="1" x14ac:dyDescent="0.2">
      <c r="A1013" s="29"/>
      <c r="B1013" s="12"/>
      <c r="C1013" s="12"/>
    </row>
    <row r="1014" spans="1:9" s="11" customFormat="1" ht="15" hidden="1" customHeight="1" x14ac:dyDescent="0.2">
      <c r="A1014" s="29"/>
      <c r="B1014" s="12"/>
      <c r="C1014" s="12"/>
    </row>
    <row r="1015" spans="1:9" s="11" customFormat="1" ht="15" hidden="1" customHeight="1" x14ac:dyDescent="0.2">
      <c r="A1015" s="29"/>
      <c r="B1015" s="12"/>
      <c r="C1015" s="12"/>
    </row>
    <row r="1016" spans="1:9" s="11" customFormat="1" ht="15" hidden="1" customHeight="1" x14ac:dyDescent="0.2">
      <c r="A1016" s="29"/>
      <c r="B1016" s="12"/>
      <c r="C1016" s="12"/>
    </row>
    <row r="1017" spans="1:9" s="11" customFormat="1" ht="15" hidden="1" customHeight="1" x14ac:dyDescent="0.2">
      <c r="A1017" s="29"/>
      <c r="B1017" s="12"/>
      <c r="C1017" s="12"/>
    </row>
    <row r="1018" spans="1:9" s="11" customFormat="1" ht="12.75" hidden="1" x14ac:dyDescent="0.2">
      <c r="A1018" s="29"/>
      <c r="B1018" s="12"/>
      <c r="C1018" s="12"/>
    </row>
    <row r="1019" spans="1:9" s="11" customFormat="1" ht="12.75" hidden="1" x14ac:dyDescent="0.2">
      <c r="A1019" s="29"/>
      <c r="B1019" s="12"/>
      <c r="C1019" s="12"/>
      <c r="D1019" s="12"/>
      <c r="E1019" s="12"/>
      <c r="F1019" s="12"/>
      <c r="G1019" s="12"/>
      <c r="H1019" s="12"/>
      <c r="I1019" s="12"/>
    </row>
    <row r="1020" spans="1:9" s="11" customFormat="1" ht="12.75" hidden="1" x14ac:dyDescent="0.2">
      <c r="A1020" s="29"/>
      <c r="B1020" s="12"/>
      <c r="C1020" s="12"/>
      <c r="D1020" s="12"/>
      <c r="E1020" s="12"/>
      <c r="F1020" s="12"/>
      <c r="G1020" s="12"/>
      <c r="H1020" s="12"/>
      <c r="I1020" s="12"/>
    </row>
  </sheetData>
  <sheetProtection algorithmName="SHA-512" hashValue="4Z1yYOZUctbC/rbpznwDpl4UIxMaIJhGIPF2nvZs7PgoP3FSFYjdIPU/G/rxTaWX36UAIUAIvMlbJkV+SMleWw==" saltValue="wb/YOqjEielW6NBKCOJJ9Q==" spinCount="100000" sheet="1" objects="1" scenarios="1"/>
  <mergeCells count="2">
    <mergeCell ref="A1:D1"/>
    <mergeCell ref="A2:D2"/>
  </mergeCells>
  <conditionalFormatting sqref="C77:D65535 C5:D5 A59:B65535 A4:B5 H1 H2:I3 E4:IV65535">
    <cfRule type="containsErrors" dxfId="5" priority="21" stopIfTrue="1">
      <formula>ISERROR(A1)</formula>
    </cfRule>
  </conditionalFormatting>
  <conditionalFormatting sqref="G4:G5">
    <cfRule type="containsErrors" dxfId="4" priority="19" stopIfTrue="1">
      <formula>ISERROR(G4)</formula>
    </cfRule>
  </conditionalFormatting>
  <conditionalFormatting sqref="E1:G1">
    <cfRule type="containsErrors" dxfId="3" priority="11" stopIfTrue="1">
      <formula>ISERROR(E1)</formula>
    </cfRule>
  </conditionalFormatting>
  <conditionalFormatting sqref="B7 B9 B11 B15 B19 B23 B27 B31 B35 B39 B43 B47 B51 B55 B13 B17 B21 B25 B29 B33 B37 B41 B45 B49 B53 B57:B58">
    <cfRule type="containsErrors" dxfId="2" priority="3" stopIfTrue="1">
      <formula>ISERROR(B7)</formula>
    </cfRule>
  </conditionalFormatting>
  <conditionalFormatting sqref="B6 B8 B10 B14 B18 B22 B26 B30 B34 B38 B42 B46 B50 B54 B12 B16 B20 B24 B28 B32 B36 B40 B44 B48 B52 B56">
    <cfRule type="containsErrors" dxfId="1" priority="2" stopIfTrue="1">
      <formula>ISERROR(B6)</formula>
    </cfRule>
  </conditionalFormatting>
  <conditionalFormatting sqref="A6:A58">
    <cfRule type="containsErrors" dxfId="0" priority="1" stopIfTrue="1">
      <formula>ISERROR(A6)</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9"/>
  <sheetViews>
    <sheetView showGridLines="0" showZeros="0" topLeftCell="A12" zoomScaleNormal="100" workbookViewId="0">
      <selection activeCell="C4" sqref="C4"/>
    </sheetView>
  </sheetViews>
  <sheetFormatPr defaultColWidth="0" defaultRowHeight="12.75" customHeight="1" zeroHeight="1" x14ac:dyDescent="0.2"/>
  <cols>
    <col min="1" max="1" width="2.7109375" style="47" customWidth="1"/>
    <col min="2" max="2" width="50.5703125" style="47" customWidth="1"/>
    <col min="3" max="3" width="27.42578125" style="47" customWidth="1"/>
    <col min="4" max="4" width="12.85546875" style="47" customWidth="1"/>
    <col min="5" max="5" width="9.140625" style="47" customWidth="1"/>
    <col min="6" max="6" width="15.5703125" style="47" customWidth="1"/>
    <col min="7" max="7" width="68" style="47" customWidth="1"/>
    <col min="8" max="15" width="0" style="47" hidden="1"/>
    <col min="16" max="253" width="9.140625" style="47" hidden="1"/>
    <col min="254" max="254" width="34.5703125" style="47" hidden="1"/>
    <col min="255" max="255" width="46.140625" style="47" hidden="1"/>
    <col min="256" max="256" width="10.42578125" style="47" hidden="1" customWidth="1"/>
    <col min="257" max="16384" width="9.140625" style="47" hidden="1"/>
  </cols>
  <sheetData>
    <row r="1" spans="2:7" x14ac:dyDescent="0.2">
      <c r="G1" s="48"/>
    </row>
    <row r="2" spans="2:7" x14ac:dyDescent="0.2">
      <c r="G2" s="48"/>
    </row>
    <row r="3" spans="2:7" s="8" customFormat="1" ht="18" x14ac:dyDescent="0.25">
      <c r="B3" s="6" t="s">
        <v>23</v>
      </c>
      <c r="C3" s="7"/>
      <c r="G3" s="48"/>
    </row>
    <row r="4" spans="2:7" x14ac:dyDescent="0.2">
      <c r="G4" s="48"/>
    </row>
    <row r="5" spans="2:7" x14ac:dyDescent="0.2">
      <c r="G5" s="48"/>
    </row>
    <row r="6" spans="2:7" ht="12.75" customHeight="1" x14ac:dyDescent="0.2">
      <c r="G6" s="48"/>
    </row>
    <row r="7" spans="2:7" x14ac:dyDescent="0.2">
      <c r="G7" s="48"/>
    </row>
    <row r="8" spans="2:7" x14ac:dyDescent="0.2">
      <c r="G8" s="48"/>
    </row>
    <row r="9" spans="2:7" x14ac:dyDescent="0.2">
      <c r="G9" s="48"/>
    </row>
    <row r="10" spans="2:7" x14ac:dyDescent="0.2">
      <c r="G10" s="48"/>
    </row>
    <row r="11" spans="2:7" x14ac:dyDescent="0.2">
      <c r="G11" s="48"/>
    </row>
    <row r="12" spans="2:7" ht="12.75" customHeight="1" x14ac:dyDescent="0.2">
      <c r="G12" s="48"/>
    </row>
    <row r="13" spans="2:7" x14ac:dyDescent="0.2">
      <c r="G13" s="48"/>
    </row>
    <row r="14" spans="2:7" x14ac:dyDescent="0.2">
      <c r="G14" s="48"/>
    </row>
    <row r="15" spans="2:7" x14ac:dyDescent="0.2"/>
    <row r="16" spans="2:7" x14ac:dyDescent="0.2"/>
    <row r="17" spans="8:8" x14ac:dyDescent="0.2"/>
    <row r="18" spans="8:8" ht="12.75" customHeight="1" x14ac:dyDescent="0.2">
      <c r="H18" s="60"/>
    </row>
    <row r="19" spans="8:8" x14ac:dyDescent="0.2">
      <c r="H19" s="60"/>
    </row>
    <row r="20" spans="8:8" x14ac:dyDescent="0.2">
      <c r="H20" s="60"/>
    </row>
    <row r="21" spans="8:8" x14ac:dyDescent="0.2">
      <c r="H21" s="60"/>
    </row>
    <row r="22" spans="8:8" x14ac:dyDescent="0.2">
      <c r="H22" s="60"/>
    </row>
    <row r="23" spans="8:8" x14ac:dyDescent="0.2"/>
    <row r="24" spans="8:8" x14ac:dyDescent="0.2"/>
    <row r="25" spans="8:8" x14ac:dyDescent="0.2"/>
    <row r="26" spans="8:8" x14ac:dyDescent="0.2"/>
    <row r="27" spans="8:8" x14ac:dyDescent="0.2"/>
    <row r="28" spans="8:8" x14ac:dyDescent="0.2"/>
    <row r="29" spans="8:8" x14ac:dyDescent="0.2"/>
    <row r="30" spans="8:8" x14ac:dyDescent="0.2"/>
    <row r="31" spans="8:8" x14ac:dyDescent="0.2"/>
    <row r="32" spans="8:8" x14ac:dyDescent="0.2"/>
    <row r="33" x14ac:dyDescent="0.2"/>
    <row r="34" x14ac:dyDescent="0.2"/>
    <row r="35" x14ac:dyDescent="0.2"/>
    <row r="36" x14ac:dyDescent="0.2"/>
    <row r="37" x14ac:dyDescent="0.2"/>
    <row r="38" x14ac:dyDescent="0.2"/>
    <row r="39" x14ac:dyDescent="0.2"/>
  </sheetData>
  <sheetProtection algorithmName="SHA-512" hashValue="S6bCRwYwP99paDHfPiWNlHJWyWOpnokQr08V1jwxi/iVa0u0xkUFAWCnx69vkioYu3xlIu+qkWWfbmv9uf2iag==" saltValue="wQecTgQN9C0tqy+ZD/0AGA==" spinCount="100000" sheet="1" objects="1" scenarios="1"/>
  <mergeCells count="1">
    <mergeCell ref="H18:H22"/>
  </mergeCells>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9"/>
  <sheetViews>
    <sheetView showGridLines="0" showZeros="0" zoomScaleNormal="100" workbookViewId="0">
      <selection activeCell="E4" sqref="E4"/>
    </sheetView>
  </sheetViews>
  <sheetFormatPr defaultColWidth="0" defaultRowHeight="0" customHeight="1" zeroHeight="1" x14ac:dyDescent="0.2"/>
  <cols>
    <col min="1" max="1" width="2.7109375" style="47" customWidth="1"/>
    <col min="2" max="2" width="50.5703125" style="47" customWidth="1"/>
    <col min="3" max="3" width="27.42578125" style="47" customWidth="1"/>
    <col min="4" max="4" width="12.85546875" style="47" customWidth="1"/>
    <col min="5" max="7" width="9.140625" style="47" customWidth="1"/>
    <col min="8" max="8" width="61.42578125" style="47" customWidth="1"/>
    <col min="9" max="18" width="0" style="47" hidden="1" customWidth="1"/>
    <col min="19" max="16384" width="9.140625" style="47" hidden="1"/>
  </cols>
  <sheetData>
    <row r="1" spans="2:8" ht="12.75" x14ac:dyDescent="0.2">
      <c r="G1" s="48"/>
      <c r="H1" s="48"/>
    </row>
    <row r="2" spans="2:8" ht="12.75" x14ac:dyDescent="0.2">
      <c r="G2" s="48"/>
      <c r="H2" s="48"/>
    </row>
    <row r="3" spans="2:8" s="8" customFormat="1" ht="18" x14ac:dyDescent="0.25">
      <c r="B3" s="6" t="s">
        <v>18</v>
      </c>
      <c r="C3" s="7"/>
      <c r="G3" s="48"/>
    </row>
    <row r="4" spans="2:8" ht="12.75" x14ac:dyDescent="0.2">
      <c r="G4" s="48"/>
    </row>
    <row r="5" spans="2:8" ht="12.75" x14ac:dyDescent="0.2">
      <c r="G5" s="48"/>
    </row>
    <row r="6" spans="2:8" ht="12.75" x14ac:dyDescent="0.2">
      <c r="G6" s="48"/>
    </row>
    <row r="7" spans="2:8" ht="12.75" x14ac:dyDescent="0.2">
      <c r="G7" s="48"/>
    </row>
    <row r="8" spans="2:8" ht="12.75" x14ac:dyDescent="0.2">
      <c r="G8" s="48"/>
    </row>
    <row r="9" spans="2:8" ht="12.75" x14ac:dyDescent="0.2">
      <c r="G9" s="48"/>
    </row>
    <row r="10" spans="2:8" ht="12.75" x14ac:dyDescent="0.2">
      <c r="G10" s="48"/>
    </row>
    <row r="11" spans="2:8" ht="12.75" x14ac:dyDescent="0.2">
      <c r="G11" s="48"/>
    </row>
    <row r="12" spans="2:8" ht="12.75" x14ac:dyDescent="0.2">
      <c r="G12" s="48"/>
    </row>
    <row r="13" spans="2:8" ht="12.75" x14ac:dyDescent="0.2">
      <c r="G13" s="48"/>
    </row>
    <row r="14" spans="2:8" ht="12.75" x14ac:dyDescent="0.2">
      <c r="G14" s="48"/>
    </row>
    <row r="15" spans="2:8" ht="12.75" customHeight="1" x14ac:dyDescent="0.2"/>
    <row r="16" spans="2:8" ht="12.75" x14ac:dyDescent="0.2"/>
    <row r="17" ht="12.75" x14ac:dyDescent="0.2"/>
    <row r="18" ht="12.75" customHeight="1"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customHeight="1" x14ac:dyDescent="0.2"/>
  </sheetData>
  <sheetProtection algorithmName="SHA-512" hashValue="GPrCQAhbNioFYy+7qBrQ5wyoUATSjExgliB5rCmKt8LRcO8MS5DSAAXjRjK3Oe1Rs5LcQH3tF0a5NX5lcIa2Og==" saltValue="QJgdanMWl3Cr4IG0CbJkHQ==" spinCount="100000" sheet="1" objects="1" scenarios="1"/>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1467CAA26A854AB3B77C521EC05298" ma:contentTypeVersion="16" ma:contentTypeDescription="Een nieuw document maken." ma:contentTypeScope="" ma:versionID="d511020cbae4ae961fae375a488a630c">
  <xsd:schema xmlns:xsd="http://www.w3.org/2001/XMLSchema" xmlns:xs="http://www.w3.org/2001/XMLSchema" xmlns:p="http://schemas.microsoft.com/office/2006/metadata/properties" xmlns:ns2="f8fad877-4141-48ce-8aa2-b3d5cd6f2f0d" xmlns:ns3="30097840-ec9a-4d31-8a71-fb2175769c3b" targetNamespace="http://schemas.microsoft.com/office/2006/metadata/properties" ma:root="true" ma:fieldsID="ee9c4cc102e14ef5a77e605dce7f3ad3" ns2:_="" ns3:_="">
    <xsd:import namespace="f8fad877-4141-48ce-8aa2-b3d5cd6f2f0d"/>
    <xsd:import namespace="30097840-ec9a-4d31-8a71-fb2175769c3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ad877-4141-48ce-8aa2-b3d5cd6f2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displayName="Image Tags_0" ma:hidden="true" ma:internalName="lcf76f155ced4ddcb4097134ff3c332f">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097840-ec9a-4d31-8a71-fb2175769c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8174f0-9856-4a48-9f19-19f85fae47e4}" ma:internalName="TaxCatchAll" ma:showField="CatchAllData" ma:web="30097840-ec9a-4d31-8a71-fb2175769c3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097840-ec9a-4d31-8a71-fb2175769c3b" xsi:nil="true"/>
    <lcf76f155ced4ddcb4097134ff3c332f xmlns="f8fad877-4141-48ce-8aa2-b3d5cd6f2f0d" xsi:nil="true"/>
  </documentManagement>
</p:properties>
</file>

<file path=customXml/itemProps1.xml><?xml version="1.0" encoding="utf-8"?>
<ds:datastoreItem xmlns:ds="http://schemas.openxmlformats.org/officeDocument/2006/customXml" ds:itemID="{3C7CCF1E-F119-4697-B15F-221046DA5A75}"/>
</file>

<file path=customXml/itemProps2.xml><?xml version="1.0" encoding="utf-8"?>
<ds:datastoreItem xmlns:ds="http://schemas.openxmlformats.org/officeDocument/2006/customXml" ds:itemID="{23E6CC89-DEA8-4074-88AA-F8422B2D777B}"/>
</file>

<file path=customXml/itemProps3.xml><?xml version="1.0" encoding="utf-8"?>
<ds:datastoreItem xmlns:ds="http://schemas.openxmlformats.org/officeDocument/2006/customXml" ds:itemID="{21D95DBF-45DC-41B4-8435-839BE3CA99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Dagoverzicht</vt:lpstr>
      <vt:lpstr>Weekoverzicht</vt:lpstr>
      <vt:lpstr>Jaaroverzicht</vt:lpstr>
      <vt:lpstr>Weekoverzicht in %</vt:lpstr>
      <vt:lpstr>Brandstofgrafiek</vt:lpstr>
      <vt:lpstr>Brandstofgrafiek meerjaren</vt:lpstr>
      <vt:lpstr>Brandstofgrafiek!Afdrukbereik</vt:lpstr>
      <vt:lpstr>'Brandstofgrafiek meerjaren'!Afdrukbereik</vt:lpstr>
      <vt:lpstr>Dagoverzicht!Afdrukbereik</vt:lpstr>
      <vt:lpstr>Jaaroverzicht!Afdrukbereik</vt:lpstr>
      <vt:lpstr>Weekoverzicht!Afdrukbereik</vt:lpstr>
      <vt:lpstr>'Weekoverzicht in %'!Afdrukbereik</vt:lpstr>
      <vt:lpstr>Dagoverzicht!Afdruktitels</vt:lpstr>
      <vt:lpstr>Jaaroverzicht!Afdruktitels</vt:lpstr>
      <vt:lpstr>Weekoverzicht!Afdruktitels</vt:lpstr>
      <vt:lpstr>'Weekoverzicht in %'!Afdruktitels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EVO</dc:creator>
  <cp:lastModifiedBy>Ricky Voorn</cp:lastModifiedBy>
  <cp:lastPrinted>2012-01-13T09:05:13Z</cp:lastPrinted>
  <dcterms:created xsi:type="dcterms:W3CDTF">2002-01-07T12:11:23Z</dcterms:created>
  <dcterms:modified xsi:type="dcterms:W3CDTF">2024-07-15T08:51:52Z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0x010100091467CAA26A854AB3B77C521EC05298</vt:lpwstr>
  </property>
</Properties>
</file>